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limir.ljuboje\Desktop\"/>
    </mc:Choice>
  </mc:AlternateContent>
  <bookViews>
    <workbookView xWindow="240" yWindow="345" windowWidth="15480" windowHeight="9735" tabRatio="776"/>
  </bookViews>
  <sheets>
    <sheet name="Dodatne upute" sheetId="27" r:id="rId1"/>
    <sheet name="Tab 1a" sheetId="13" r:id="rId2"/>
    <sheet name="Tab 1" sheetId="11" r:id="rId3"/>
    <sheet name="Tab 3" sheetId="14" state="hidden" r:id="rId4"/>
    <sheet name="Tab 4-PPN1" sheetId="15" state="hidden" r:id="rId5"/>
    <sheet name="Tab 4-PPN2" sheetId="16" state="hidden" r:id="rId6"/>
    <sheet name="Tab 4-PPN3" sheetId="17" state="hidden" r:id="rId7"/>
    <sheet name="Tab 4-PPN4" sheetId="18" state="hidden" r:id="rId8"/>
    <sheet name="Tab 4-PPN5" sheetId="19" state="hidden" r:id="rId9"/>
    <sheet name="Tab 4-PPN6" sheetId="20" state="hidden" r:id="rId10"/>
    <sheet name="Tab 4-PPN7" sheetId="21" state="hidden" r:id="rId11"/>
    <sheet name="Tab 4-PPN8" sheetId="22" state="hidden" r:id="rId12"/>
    <sheet name="Tab 4-PPN10" sheetId="24" state="hidden" r:id="rId13"/>
    <sheet name="Tabela 1" sheetId="1" state="hidden" r:id="rId14"/>
    <sheet name="Tabela 2" sheetId="2" state="hidden" r:id="rId15"/>
    <sheet name="Tabela 3" sheetId="3" state="hidden" r:id="rId16"/>
    <sheet name="Tabela 4" sheetId="4" state="hidden" r:id="rId17"/>
    <sheet name="Tabela 1 za analiticki pregled" sheetId="9" state="hidden" r:id="rId18"/>
    <sheet name="Tabela 5 (2)" sheetId="25" state="hidden" r:id="rId19"/>
    <sheet name="Tab 4-PPN11" sheetId="29" state="hidden" r:id="rId20"/>
    <sheet name="Tab 4-PPN12" sheetId="30" state="hidden" r:id="rId21"/>
    <sheet name="Tab 4-PPN13" sheetId="31" state="hidden" r:id="rId22"/>
    <sheet name="Tab 4-PPN14" sheetId="32" state="hidden" r:id="rId23"/>
    <sheet name="Tab 4-PPN15" sheetId="33" state="hidden" r:id="rId24"/>
    <sheet name="Tab 4-PPN16" sheetId="34" state="hidden" r:id="rId25"/>
    <sheet name="Tab 4-PPN17" sheetId="35" state="hidden" r:id="rId26"/>
    <sheet name="Tab 4-PPN18" sheetId="36" state="hidden" r:id="rId27"/>
    <sheet name="Tab 4-PPN19" sheetId="37" state="hidden" r:id="rId28"/>
    <sheet name="Tab 4-PPN20" sheetId="38" state="hidden" r:id="rId29"/>
    <sheet name="TAB-2" sheetId="53" r:id="rId30"/>
    <sheet name="TAB-3" sheetId="52" r:id="rId31"/>
    <sheet name="Tab4-PPN1" sheetId="51" r:id="rId32"/>
    <sheet name="Tab4-PPN2" sheetId="50" r:id="rId33"/>
    <sheet name="Tab4-PPN3" sheetId="49" r:id="rId34"/>
    <sheet name="Tab4-PPN4" sheetId="48" r:id="rId35"/>
    <sheet name="Tab4-PPN5" sheetId="47" r:id="rId36"/>
    <sheet name="Tab4-PPN6" sheetId="46" r:id="rId37"/>
    <sheet name="Tab4-PPN7" sheetId="45" r:id="rId38"/>
    <sheet name="Tab4-PPN8" sheetId="44" r:id="rId39"/>
    <sheet name="Tab 4-PPN9" sheetId="23" r:id="rId40"/>
    <sheet name="ppn 10" sheetId="12" state="hidden" r:id="rId41"/>
    <sheet name="Tabela 5" sheetId="43" r:id="rId42"/>
  </sheets>
  <definedNames>
    <definedName name="_xlnm.Print_Area" localSheetId="0">'Dodatne upute'!$A$1:$B$10</definedName>
    <definedName name="_xlnm.Print_Area" localSheetId="2">'Tab 1'!$B$1:$AB$73</definedName>
    <definedName name="_xlnm.Print_Area" localSheetId="1">'Tab 1a'!$B$1:$P$67</definedName>
    <definedName name="_xlnm.Print_Area" localSheetId="3">'Tab 3'!$B$1:$T$68</definedName>
    <definedName name="_xlnm.Print_Area" localSheetId="4">'Tab 4-PPN1'!$B$1:$S$69</definedName>
    <definedName name="_xlnm.Print_Area" localSheetId="12">'Tab 4-PPN10'!$B$1:$S$69</definedName>
    <definedName name="_xlnm.Print_Area" localSheetId="5">'Tab 4-PPN2'!$B$1:$S$69</definedName>
    <definedName name="_xlnm.Print_Area" localSheetId="6">'Tab 4-PPN3'!$B$1:$S$69</definedName>
    <definedName name="_xlnm.Print_Area" localSheetId="7">'Tab 4-PPN4'!$B$1:$S$69</definedName>
    <definedName name="_xlnm.Print_Area" localSheetId="8">'Tab 4-PPN5'!$B$1:$S$69</definedName>
    <definedName name="_xlnm.Print_Area" localSheetId="9">'Tab 4-PPN6'!$B$1:$S$69</definedName>
    <definedName name="_xlnm.Print_Area" localSheetId="10">'Tab 4-PPN7'!$B$1:$S$69</definedName>
    <definedName name="_xlnm.Print_Area" localSheetId="11">'Tab 4-PPN8'!$B$1:$S$69</definedName>
    <definedName name="_xlnm.Print_Area" localSheetId="39">'Tab 4-PPN9'!$B$1:$T$69</definedName>
    <definedName name="_xlnm.Print_Area" localSheetId="29">'TAB-2'!$B$1:$T$73</definedName>
    <definedName name="_xlnm.Print_Area" localSheetId="30">'TAB-3'!$B$1:$T$73</definedName>
    <definedName name="_xlnm.Print_Area" localSheetId="31">'Tab4-PPN1'!$B$1:$T$69</definedName>
    <definedName name="_xlnm.Print_Area" localSheetId="32">'Tab4-PPN2'!$B$1:$T$69</definedName>
    <definedName name="_xlnm.Print_Area" localSheetId="33">'Tab4-PPN3'!$B$1:$T$69</definedName>
    <definedName name="_xlnm.Print_Area" localSheetId="34">'Tab4-PPN4'!$B$1:$T$69</definedName>
    <definedName name="_xlnm.Print_Area" localSheetId="35">'Tab4-PPN5'!$B$1:$T$69</definedName>
    <definedName name="_xlnm.Print_Area" localSheetId="36">'Tab4-PPN6'!$B$1:$T$69</definedName>
    <definedName name="_xlnm.Print_Area" localSheetId="37">'Tab4-PPN7'!$B$1:$T$69</definedName>
    <definedName name="_xlnm.Print_Area" localSheetId="38">'Tab4-PPN8'!$B$1:$T$69</definedName>
    <definedName name="_xlnm.Print_Area" localSheetId="13">'Tabela 1'!$A$1:$P$48</definedName>
    <definedName name="_xlnm.Print_Area" localSheetId="17">'Tabela 1 za analiticki pregled'!$A$1:$O$48</definedName>
    <definedName name="_xlnm.Print_Area" localSheetId="14">'Tabela 2'!$A$1:$I$47</definedName>
    <definedName name="_xlnm.Print_Area" localSheetId="15">'Tabela 3'!$A$1:$I$47</definedName>
    <definedName name="_xlnm.Print_Area" localSheetId="16">'Tabela 4'!$A$1:$I$47</definedName>
    <definedName name="_xlnm.Print_Titles" localSheetId="2">'Tab 1'!$10:$13</definedName>
    <definedName name="_xlnm.Print_Titles" localSheetId="1">'Tab 1a'!$8:$11</definedName>
    <definedName name="_xlnm.Print_Titles" localSheetId="3">'Tab 3'!$9:$12</definedName>
    <definedName name="_xlnm.Print_Titles" localSheetId="4">'Tab 4-PPN1'!$10:$13</definedName>
    <definedName name="_xlnm.Print_Titles" localSheetId="12">'Tab 4-PPN10'!$10:$13</definedName>
    <definedName name="_xlnm.Print_Titles" localSheetId="5">'Tab 4-PPN2'!$10:$13</definedName>
    <definedName name="_xlnm.Print_Titles" localSheetId="6">'Tab 4-PPN3'!$10:$13</definedName>
    <definedName name="_xlnm.Print_Titles" localSheetId="7">'Tab 4-PPN4'!$10:$13</definedName>
    <definedName name="_xlnm.Print_Titles" localSheetId="8">'Tab 4-PPN5'!$10:$13</definedName>
    <definedName name="_xlnm.Print_Titles" localSheetId="9">'Tab 4-PPN6'!$10:$13</definedName>
    <definedName name="_xlnm.Print_Titles" localSheetId="10">'Tab 4-PPN7'!$10:$13</definedName>
    <definedName name="_xlnm.Print_Titles" localSheetId="11">'Tab 4-PPN8'!$10:$13</definedName>
    <definedName name="_xlnm.Print_Titles" localSheetId="39">'Tab 4-PPN9'!$10:$13</definedName>
    <definedName name="_xlnm.Print_Titles" localSheetId="29">'TAB-2'!$10:$13</definedName>
    <definedName name="_xlnm.Print_Titles" localSheetId="30">'TAB-3'!$10:$13</definedName>
    <definedName name="_xlnm.Print_Titles" localSheetId="31">'Tab4-PPN1'!$10:$13</definedName>
    <definedName name="_xlnm.Print_Titles" localSheetId="32">'Tab4-PPN2'!$10:$13</definedName>
    <definedName name="_xlnm.Print_Titles" localSheetId="33">'Tab4-PPN3'!$10:$13</definedName>
    <definedName name="_xlnm.Print_Titles" localSheetId="34">'Tab4-PPN4'!$10:$13</definedName>
    <definedName name="_xlnm.Print_Titles" localSheetId="35">'Tab4-PPN5'!$10:$13</definedName>
    <definedName name="_xlnm.Print_Titles" localSheetId="36">'Tab4-PPN6'!$10:$13</definedName>
    <definedName name="_xlnm.Print_Titles" localSheetId="37">'Tab4-PPN7'!$10:$13</definedName>
    <definedName name="_xlnm.Print_Titles" localSheetId="38">'Tab4-PPN8'!$10:$13</definedName>
  </definedNames>
  <calcPr calcId="162913" fullCalcOnLoad="1"/>
</workbook>
</file>

<file path=xl/calcChain.xml><?xml version="1.0" encoding="utf-8"?>
<calcChain xmlns="http://schemas.openxmlformats.org/spreadsheetml/2006/main">
  <c r="J42" i="53" l="1"/>
  <c r="K42" i="53"/>
  <c r="J43" i="53"/>
  <c r="K43" i="53"/>
  <c r="J44" i="53"/>
  <c r="K44" i="53"/>
  <c r="I43" i="53"/>
  <c r="I44" i="53"/>
  <c r="I42" i="53"/>
  <c r="H42" i="53" s="1"/>
  <c r="I34" i="53"/>
  <c r="J34" i="53"/>
  <c r="K34" i="53"/>
  <c r="I35" i="53"/>
  <c r="H35" i="53" s="1"/>
  <c r="E35" i="53" s="1"/>
  <c r="J35" i="53"/>
  <c r="K35" i="53"/>
  <c r="I36" i="53"/>
  <c r="J36" i="53"/>
  <c r="H36" i="53" s="1"/>
  <c r="K36" i="53"/>
  <c r="I37" i="53"/>
  <c r="J37" i="53"/>
  <c r="H37" i="53" s="1"/>
  <c r="K37" i="53"/>
  <c r="I38" i="53"/>
  <c r="J38" i="53"/>
  <c r="K38" i="53"/>
  <c r="I39" i="53"/>
  <c r="J39" i="53"/>
  <c r="K39" i="53"/>
  <c r="I40" i="53"/>
  <c r="J40" i="53"/>
  <c r="H40" i="53"/>
  <c r="K40" i="53"/>
  <c r="I41" i="53"/>
  <c r="J41" i="53"/>
  <c r="K41" i="53"/>
  <c r="H41" i="53" s="1"/>
  <c r="I31" i="53"/>
  <c r="J31" i="53"/>
  <c r="K31" i="53"/>
  <c r="G43" i="53"/>
  <c r="G44" i="53"/>
  <c r="G42" i="53"/>
  <c r="E42" i="53" s="1"/>
  <c r="G35" i="53"/>
  <c r="G36" i="53"/>
  <c r="G37" i="53"/>
  <c r="G38" i="53"/>
  <c r="G39" i="53"/>
  <c r="G40" i="53"/>
  <c r="G41" i="53"/>
  <c r="G31" i="53"/>
  <c r="H35" i="52"/>
  <c r="E35" i="52" s="1"/>
  <c r="H36" i="52"/>
  <c r="E36" i="52"/>
  <c r="H37" i="52"/>
  <c r="E37" i="52" s="1"/>
  <c r="H38" i="52"/>
  <c r="E38" i="52" s="1"/>
  <c r="H39" i="52"/>
  <c r="E39" i="52" s="1"/>
  <c r="H40" i="52"/>
  <c r="E40" i="52" s="1"/>
  <c r="H41" i="52"/>
  <c r="E41" i="52" s="1"/>
  <c r="H42" i="52"/>
  <c r="E42" i="52" s="1"/>
  <c r="H43" i="52"/>
  <c r="E43" i="52" s="1"/>
  <c r="H44" i="52"/>
  <c r="E44" i="52" s="1"/>
  <c r="I33" i="52"/>
  <c r="J33" i="52"/>
  <c r="K33" i="52"/>
  <c r="H31" i="52"/>
  <c r="I30" i="52"/>
  <c r="J30" i="52"/>
  <c r="K30" i="52"/>
  <c r="G30" i="52"/>
  <c r="H29" i="52"/>
  <c r="E29" i="52" s="1"/>
  <c r="G30" i="12"/>
  <c r="F30" i="12"/>
  <c r="E30" i="12"/>
  <c r="D30" i="12"/>
  <c r="H28" i="12"/>
  <c r="I28" i="12"/>
  <c r="G28" i="12"/>
  <c r="F28" i="12"/>
  <c r="E28" i="12"/>
  <c r="D28" i="12"/>
  <c r="F25" i="12"/>
  <c r="E25" i="12"/>
  <c r="D25" i="12"/>
  <c r="F18" i="12"/>
  <c r="E18" i="12"/>
  <c r="D18" i="12"/>
  <c r="F6" i="12"/>
  <c r="E6" i="12"/>
  <c r="D6" i="12"/>
  <c r="H20" i="52"/>
  <c r="H21" i="52"/>
  <c r="E21" i="52"/>
  <c r="H21" i="11" s="1"/>
  <c r="H22" i="52"/>
  <c r="E22" i="52"/>
  <c r="H23" i="52"/>
  <c r="E23" i="52" s="1"/>
  <c r="H24" i="52"/>
  <c r="E24" i="52"/>
  <c r="H25" i="52"/>
  <c r="E25" i="52" s="1"/>
  <c r="H33" i="50"/>
  <c r="H22" i="50"/>
  <c r="E22" i="50"/>
  <c r="J22" i="11" s="1"/>
  <c r="H36" i="48"/>
  <c r="H53" i="48"/>
  <c r="H33" i="48"/>
  <c r="H58" i="48"/>
  <c r="I16" i="53"/>
  <c r="F14" i="53"/>
  <c r="G15" i="53"/>
  <c r="I7" i="12" s="1"/>
  <c r="I15" i="53"/>
  <c r="J15" i="53"/>
  <c r="K15" i="53"/>
  <c r="G16" i="53"/>
  <c r="I8" i="12"/>
  <c r="J16" i="53"/>
  <c r="K16" i="53"/>
  <c r="G17" i="53"/>
  <c r="I9" i="12"/>
  <c r="I17" i="53"/>
  <c r="J17" i="53"/>
  <c r="K17" i="53"/>
  <c r="G18" i="53"/>
  <c r="I10" i="12"/>
  <c r="I18" i="53"/>
  <c r="J18" i="53"/>
  <c r="K18" i="53"/>
  <c r="G19" i="53"/>
  <c r="I11" i="12" s="1"/>
  <c r="I19" i="53"/>
  <c r="J19" i="53"/>
  <c r="K19" i="53"/>
  <c r="G20" i="53"/>
  <c r="I12" i="12" s="1"/>
  <c r="I20" i="53"/>
  <c r="J20" i="53"/>
  <c r="K20" i="53"/>
  <c r="G21" i="53"/>
  <c r="I21" i="53"/>
  <c r="J21" i="53"/>
  <c r="K21" i="53"/>
  <c r="G22" i="53"/>
  <c r="I14" i="12"/>
  <c r="I22" i="53"/>
  <c r="J22" i="53"/>
  <c r="K22" i="53"/>
  <c r="G23" i="53"/>
  <c r="I15" i="12"/>
  <c r="I23" i="53"/>
  <c r="J23" i="53"/>
  <c r="K23" i="53"/>
  <c r="G24" i="53"/>
  <c r="I16" i="12" s="1"/>
  <c r="I24" i="53"/>
  <c r="J24" i="53"/>
  <c r="K24" i="53"/>
  <c r="G25" i="53"/>
  <c r="I17" i="12"/>
  <c r="I25" i="53"/>
  <c r="H25" i="53" s="1"/>
  <c r="J25" i="53"/>
  <c r="K25" i="53"/>
  <c r="F27" i="53"/>
  <c r="G28" i="53"/>
  <c r="I28" i="53"/>
  <c r="J28" i="53"/>
  <c r="K28" i="53"/>
  <c r="G29" i="53"/>
  <c r="I29" i="53"/>
  <c r="J29" i="53"/>
  <c r="K29" i="53"/>
  <c r="F30" i="53"/>
  <c r="G32" i="53"/>
  <c r="I32" i="53"/>
  <c r="J32" i="53"/>
  <c r="K32" i="53"/>
  <c r="F33" i="53"/>
  <c r="F26" i="53"/>
  <c r="G34" i="53"/>
  <c r="F45" i="53"/>
  <c r="G46" i="53"/>
  <c r="I46" i="53"/>
  <c r="J46" i="53"/>
  <c r="K46" i="53"/>
  <c r="G47" i="53"/>
  <c r="I47" i="53"/>
  <c r="J47" i="53"/>
  <c r="K47" i="53"/>
  <c r="F48" i="53"/>
  <c r="G49" i="53"/>
  <c r="I49" i="53"/>
  <c r="H49" i="53" s="1"/>
  <c r="H48" i="53" s="1"/>
  <c r="J49" i="53"/>
  <c r="K49" i="53"/>
  <c r="F50" i="53"/>
  <c r="G51" i="53"/>
  <c r="I51" i="53"/>
  <c r="J51" i="53"/>
  <c r="K51" i="53"/>
  <c r="F53" i="53"/>
  <c r="F52" i="53"/>
  <c r="G54" i="53"/>
  <c r="I54" i="53"/>
  <c r="J54" i="53"/>
  <c r="K54" i="53"/>
  <c r="G55" i="53"/>
  <c r="I55" i="53"/>
  <c r="J55" i="53"/>
  <c r="K55" i="53"/>
  <c r="F56" i="53"/>
  <c r="G57" i="53"/>
  <c r="I57" i="53"/>
  <c r="H57" i="53" s="1"/>
  <c r="H56" i="53" s="1"/>
  <c r="J57" i="53"/>
  <c r="K57" i="53"/>
  <c r="F58" i="53"/>
  <c r="G59" i="53"/>
  <c r="G58" i="53"/>
  <c r="I59" i="53"/>
  <c r="J59" i="53"/>
  <c r="J58" i="53"/>
  <c r="K59" i="53"/>
  <c r="K58" i="53"/>
  <c r="F60" i="53"/>
  <c r="G61" i="53"/>
  <c r="I61" i="53"/>
  <c r="J61" i="53"/>
  <c r="K61" i="53"/>
  <c r="G62" i="53"/>
  <c r="I62" i="53"/>
  <c r="J62" i="53"/>
  <c r="K62" i="53"/>
  <c r="G63" i="53"/>
  <c r="I63" i="53"/>
  <c r="J63" i="53"/>
  <c r="K63" i="53"/>
  <c r="G64" i="53"/>
  <c r="I64" i="53"/>
  <c r="J64" i="53"/>
  <c r="K64" i="53"/>
  <c r="G65" i="53"/>
  <c r="I65" i="53"/>
  <c r="J65" i="53"/>
  <c r="K65" i="53"/>
  <c r="G66" i="53"/>
  <c r="I66" i="53"/>
  <c r="J66" i="53"/>
  <c r="K66" i="53"/>
  <c r="T60" i="53"/>
  <c r="S60" i="53"/>
  <c r="R60" i="53"/>
  <c r="Q60" i="53"/>
  <c r="P60" i="53"/>
  <c r="O60" i="53"/>
  <c r="N60" i="53"/>
  <c r="M60" i="53"/>
  <c r="L60" i="53"/>
  <c r="T58" i="53"/>
  <c r="S58" i="53"/>
  <c r="R58" i="53"/>
  <c r="Q58" i="53"/>
  <c r="P58" i="53"/>
  <c r="O58" i="53"/>
  <c r="N58" i="53"/>
  <c r="M58" i="53"/>
  <c r="L58" i="53"/>
  <c r="T56" i="53"/>
  <c r="S56" i="53"/>
  <c r="R56" i="53"/>
  <c r="Q56" i="53"/>
  <c r="P56" i="53"/>
  <c r="O56" i="53"/>
  <c r="N56" i="53"/>
  <c r="M56" i="53"/>
  <c r="L56" i="53"/>
  <c r="T53" i="53"/>
  <c r="T52" i="53"/>
  <c r="S53" i="53"/>
  <c r="S52" i="53" s="1"/>
  <c r="R53" i="53"/>
  <c r="R52" i="53" s="1"/>
  <c r="Q53" i="53"/>
  <c r="Q52" i="53" s="1"/>
  <c r="P53" i="53"/>
  <c r="P52" i="53" s="1"/>
  <c r="O53" i="53"/>
  <c r="O52" i="53"/>
  <c r="N53" i="53"/>
  <c r="N52" i="53" s="1"/>
  <c r="M53" i="53"/>
  <c r="L53" i="53"/>
  <c r="L52" i="53"/>
  <c r="M52" i="53"/>
  <c r="T50" i="53"/>
  <c r="S50" i="53"/>
  <c r="R50" i="53"/>
  <c r="Q50" i="53"/>
  <c r="P50" i="53"/>
  <c r="O50" i="53"/>
  <c r="N50" i="53"/>
  <c r="M50" i="53"/>
  <c r="L50" i="53"/>
  <c r="T48" i="53"/>
  <c r="S48" i="53"/>
  <c r="R48" i="53"/>
  <c r="Q48" i="53"/>
  <c r="P48" i="53"/>
  <c r="O48" i="53"/>
  <c r="N48" i="53"/>
  <c r="M48" i="53"/>
  <c r="L48" i="53"/>
  <c r="T45" i="53"/>
  <c r="S45" i="53"/>
  <c r="R45" i="53"/>
  <c r="Q45" i="53"/>
  <c r="P45" i="53"/>
  <c r="O45" i="53"/>
  <c r="N45" i="53"/>
  <c r="M45" i="53"/>
  <c r="L45" i="53"/>
  <c r="T30" i="53"/>
  <c r="S30" i="53"/>
  <c r="R30" i="53"/>
  <c r="Q30" i="53"/>
  <c r="P30" i="53"/>
  <c r="O30" i="53"/>
  <c r="N30" i="53"/>
  <c r="M30" i="53"/>
  <c r="L30" i="53"/>
  <c r="T27" i="53"/>
  <c r="S27" i="53"/>
  <c r="R27" i="53"/>
  <c r="Q27" i="53"/>
  <c r="P27" i="53"/>
  <c r="O27" i="53"/>
  <c r="N27" i="53"/>
  <c r="M27" i="53"/>
  <c r="L27" i="53"/>
  <c r="T14" i="53"/>
  <c r="S14" i="53"/>
  <c r="R14" i="53"/>
  <c r="Q14" i="53"/>
  <c r="P14" i="53"/>
  <c r="O14" i="53"/>
  <c r="N14" i="53"/>
  <c r="M14" i="53"/>
  <c r="L14" i="53"/>
  <c r="H66" i="52"/>
  <c r="E66" i="52" s="1"/>
  <c r="H66" i="11" s="1"/>
  <c r="H65" i="52"/>
  <c r="E65" i="52"/>
  <c r="H65" i="11" s="1"/>
  <c r="H64" i="52"/>
  <c r="E64" i="52" s="1"/>
  <c r="H63" i="52"/>
  <c r="E63" i="52" s="1"/>
  <c r="H62" i="52"/>
  <c r="E62" i="52" s="1"/>
  <c r="H61" i="52"/>
  <c r="E61" i="52"/>
  <c r="H61" i="11" s="1"/>
  <c r="T60" i="52"/>
  <c r="S60" i="52"/>
  <c r="R60" i="52"/>
  <c r="Q60" i="52"/>
  <c r="P60" i="52"/>
  <c r="O60" i="52"/>
  <c r="N60" i="52"/>
  <c r="M60" i="52"/>
  <c r="L60" i="52"/>
  <c r="K60" i="52"/>
  <c r="J60" i="52"/>
  <c r="I60" i="52"/>
  <c r="G60" i="52"/>
  <c r="F60" i="52"/>
  <c r="H59" i="52"/>
  <c r="E59" i="52" s="1"/>
  <c r="T58" i="52"/>
  <c r="S58" i="52"/>
  <c r="R58" i="52"/>
  <c r="Q58" i="52"/>
  <c r="P58" i="52"/>
  <c r="O58" i="52"/>
  <c r="N58" i="52"/>
  <c r="M58" i="52"/>
  <c r="L58" i="52"/>
  <c r="K58" i="52"/>
  <c r="J58" i="52"/>
  <c r="I58" i="52"/>
  <c r="G58" i="52"/>
  <c r="F58" i="52"/>
  <c r="H57" i="52"/>
  <c r="T56" i="52"/>
  <c r="S56" i="52"/>
  <c r="R56" i="52"/>
  <c r="Q56" i="52"/>
  <c r="P56" i="52"/>
  <c r="O56" i="52"/>
  <c r="N56" i="52"/>
  <c r="M56" i="52"/>
  <c r="L56" i="52"/>
  <c r="K56" i="52"/>
  <c r="J56" i="52"/>
  <c r="I56" i="52"/>
  <c r="G56" i="52"/>
  <c r="F56" i="52"/>
  <c r="H55" i="52"/>
  <c r="E55" i="52"/>
  <c r="H55" i="11" s="1"/>
  <c r="H54" i="52"/>
  <c r="T53" i="52"/>
  <c r="S53" i="52"/>
  <c r="R53" i="52"/>
  <c r="Q53" i="52"/>
  <c r="P53" i="52"/>
  <c r="O53" i="52"/>
  <c r="N53" i="52"/>
  <c r="M53" i="52"/>
  <c r="L53" i="52"/>
  <c r="K53" i="52"/>
  <c r="J53" i="52"/>
  <c r="I53" i="52"/>
  <c r="G53" i="52"/>
  <c r="F53" i="52"/>
  <c r="T52" i="52"/>
  <c r="S52" i="52"/>
  <c r="R52" i="52"/>
  <c r="Q52" i="52"/>
  <c r="P52" i="52"/>
  <c r="O52" i="52"/>
  <c r="N52" i="52"/>
  <c r="M52" i="52"/>
  <c r="L52" i="52"/>
  <c r="K52" i="52"/>
  <c r="J52" i="52"/>
  <c r="I52" i="52"/>
  <c r="G52" i="52"/>
  <c r="F52" i="52"/>
  <c r="H51" i="52"/>
  <c r="E51" i="52"/>
  <c r="H51" i="11" s="1"/>
  <c r="T50" i="52"/>
  <c r="S50" i="52"/>
  <c r="R50" i="52"/>
  <c r="Q50" i="52"/>
  <c r="P50" i="52"/>
  <c r="O50" i="52"/>
  <c r="N50" i="52"/>
  <c r="M50" i="52"/>
  <c r="L50" i="52"/>
  <c r="K50" i="52"/>
  <c r="J50" i="52"/>
  <c r="I50" i="52"/>
  <c r="G50" i="52"/>
  <c r="F50" i="52"/>
  <c r="H49" i="52"/>
  <c r="E49" i="52" s="1"/>
  <c r="T48" i="52"/>
  <c r="S48" i="52"/>
  <c r="R48" i="52"/>
  <c r="Q48" i="52"/>
  <c r="P48" i="52"/>
  <c r="O48" i="52"/>
  <c r="N48" i="52"/>
  <c r="M48" i="52"/>
  <c r="L48" i="52"/>
  <c r="K48" i="52"/>
  <c r="J48" i="52"/>
  <c r="I48" i="52"/>
  <c r="G48" i="52"/>
  <c r="F48" i="52"/>
  <c r="H47" i="52"/>
  <c r="E47" i="52"/>
  <c r="H46" i="52"/>
  <c r="E46" i="52" s="1"/>
  <c r="T45" i="52"/>
  <c r="S45" i="52"/>
  <c r="R45" i="52"/>
  <c r="Q45" i="52"/>
  <c r="P45" i="52"/>
  <c r="O45" i="52"/>
  <c r="N45" i="52"/>
  <c r="M45" i="52"/>
  <c r="L45" i="52"/>
  <c r="K45" i="52"/>
  <c r="J45" i="52"/>
  <c r="I45" i="52"/>
  <c r="G45" i="52"/>
  <c r="F45" i="52"/>
  <c r="H34" i="52"/>
  <c r="E34" i="52"/>
  <c r="T33" i="52"/>
  <c r="S33" i="52"/>
  <c r="R33" i="52"/>
  <c r="Q33" i="52"/>
  <c r="P33" i="52"/>
  <c r="O33" i="52"/>
  <c r="N33" i="52"/>
  <c r="M33" i="52"/>
  <c r="L33" i="52"/>
  <c r="G33" i="52"/>
  <c r="F33" i="52"/>
  <c r="H32" i="52"/>
  <c r="H30" i="52" s="1"/>
  <c r="T30" i="52"/>
  <c r="S30" i="52"/>
  <c r="R30" i="52"/>
  <c r="Q30" i="52"/>
  <c r="P30" i="52"/>
  <c r="O30" i="52"/>
  <c r="N30" i="52"/>
  <c r="M30" i="52"/>
  <c r="L30" i="52"/>
  <c r="F30" i="52"/>
  <c r="H28" i="52"/>
  <c r="E28" i="52"/>
  <c r="T27" i="52"/>
  <c r="T26" i="52" s="1"/>
  <c r="S27" i="52"/>
  <c r="S26" i="52" s="1"/>
  <c r="R27" i="52"/>
  <c r="R26" i="52" s="1"/>
  <c r="Q27" i="52"/>
  <c r="Q26" i="52" s="1"/>
  <c r="P27" i="52"/>
  <c r="P26" i="52" s="1"/>
  <c r="P67" i="52" s="1"/>
  <c r="O27" i="52"/>
  <c r="N27" i="52"/>
  <c r="M27" i="52"/>
  <c r="M26" i="52" s="1"/>
  <c r="L27" i="52"/>
  <c r="L26" i="52" s="1"/>
  <c r="K27" i="52"/>
  <c r="J27" i="52"/>
  <c r="I27" i="52"/>
  <c r="G27" i="52"/>
  <c r="F27" i="52"/>
  <c r="F26" i="52" s="1"/>
  <c r="O26" i="52"/>
  <c r="N26" i="52"/>
  <c r="E20" i="52"/>
  <c r="H19" i="52"/>
  <c r="E19" i="52" s="1"/>
  <c r="H19" i="11" s="1"/>
  <c r="H18" i="52"/>
  <c r="H17" i="52"/>
  <c r="E17" i="52" s="1"/>
  <c r="H16" i="52"/>
  <c r="E16" i="52"/>
  <c r="H15" i="52"/>
  <c r="T14" i="52"/>
  <c r="S14" i="52"/>
  <c r="S67" i="52" s="1"/>
  <c r="R14" i="52"/>
  <c r="Q14" i="52"/>
  <c r="Q67" i="52" s="1"/>
  <c r="P14" i="52"/>
  <c r="O14" i="52"/>
  <c r="O67" i="52" s="1"/>
  <c r="N14" i="52"/>
  <c r="N67" i="52" s="1"/>
  <c r="M14" i="52"/>
  <c r="M67" i="52" s="1"/>
  <c r="L14" i="52"/>
  <c r="L67" i="52" s="1"/>
  <c r="K14" i="52"/>
  <c r="J14" i="52"/>
  <c r="I14" i="52"/>
  <c r="G14" i="52"/>
  <c r="F14" i="52"/>
  <c r="H62" i="51"/>
  <c r="E62" i="51" s="1"/>
  <c r="I66" i="11" s="1"/>
  <c r="H61" i="51"/>
  <c r="E61" i="51" s="1"/>
  <c r="I65" i="11" s="1"/>
  <c r="H60" i="51"/>
  <c r="E60" i="51" s="1"/>
  <c r="I64" i="11" s="1"/>
  <c r="H59" i="51"/>
  <c r="E59" i="51" s="1"/>
  <c r="I63" i="11" s="1"/>
  <c r="H58" i="51"/>
  <c r="E58" i="51" s="1"/>
  <c r="I62" i="11" s="1"/>
  <c r="H57" i="51"/>
  <c r="E57" i="51" s="1"/>
  <c r="I61" i="11" s="1"/>
  <c r="T56" i="51"/>
  <c r="S56" i="51"/>
  <c r="R56" i="51"/>
  <c r="Q56" i="51"/>
  <c r="P56" i="51"/>
  <c r="O56" i="51"/>
  <c r="N56" i="51"/>
  <c r="M56" i="51"/>
  <c r="L56" i="51"/>
  <c r="K56" i="51"/>
  <c r="J56" i="51"/>
  <c r="I56" i="51"/>
  <c r="H56" i="51"/>
  <c r="G56" i="51"/>
  <c r="F56" i="51"/>
  <c r="H55" i="51"/>
  <c r="E55" i="51"/>
  <c r="I59" i="11" s="1"/>
  <c r="I58" i="11" s="1"/>
  <c r="T54" i="51"/>
  <c r="S54" i="51"/>
  <c r="R54" i="51"/>
  <c r="Q54" i="51"/>
  <c r="P54" i="51"/>
  <c r="O54" i="51"/>
  <c r="N54" i="51"/>
  <c r="M54" i="51"/>
  <c r="L54" i="51"/>
  <c r="K54" i="51"/>
  <c r="J54" i="51"/>
  <c r="I54" i="51"/>
  <c r="G54" i="51"/>
  <c r="F54" i="51"/>
  <c r="H53" i="51"/>
  <c r="E53" i="51" s="1"/>
  <c r="I57" i="11" s="1"/>
  <c r="T52" i="51"/>
  <c r="S52" i="51"/>
  <c r="R52" i="51"/>
  <c r="Q52" i="51"/>
  <c r="P52" i="51"/>
  <c r="O52" i="51"/>
  <c r="N52" i="51"/>
  <c r="M52" i="51"/>
  <c r="L52" i="51"/>
  <c r="K52" i="51"/>
  <c r="J52" i="51"/>
  <c r="I52" i="51"/>
  <c r="G52" i="51"/>
  <c r="F52" i="51"/>
  <c r="H51" i="51"/>
  <c r="E51" i="51" s="1"/>
  <c r="I55" i="11" s="1"/>
  <c r="H50" i="51"/>
  <c r="E50" i="51" s="1"/>
  <c r="I54" i="11" s="1"/>
  <c r="T49" i="51"/>
  <c r="S49" i="51"/>
  <c r="R49" i="51"/>
  <c r="Q49" i="51"/>
  <c r="P49" i="51"/>
  <c r="O49" i="51"/>
  <c r="N49" i="51"/>
  <c r="M49" i="51"/>
  <c r="L49" i="51"/>
  <c r="K49" i="51"/>
  <c r="J49" i="51"/>
  <c r="I49" i="51"/>
  <c r="G49" i="51"/>
  <c r="F49" i="51"/>
  <c r="T48" i="51"/>
  <c r="S48" i="51"/>
  <c r="R48" i="51"/>
  <c r="Q48" i="51"/>
  <c r="P48" i="51"/>
  <c r="O48" i="51"/>
  <c r="N48" i="51"/>
  <c r="M48" i="51"/>
  <c r="L48" i="51"/>
  <c r="K48" i="51"/>
  <c r="J48" i="51"/>
  <c r="I48" i="51"/>
  <c r="G48" i="51"/>
  <c r="F48" i="51"/>
  <c r="H47" i="51"/>
  <c r="E47" i="51" s="1"/>
  <c r="I51" i="11" s="1"/>
  <c r="T46" i="51"/>
  <c r="S46" i="51"/>
  <c r="R46" i="51"/>
  <c r="Q46" i="51"/>
  <c r="P46" i="51"/>
  <c r="O46" i="51"/>
  <c r="N46" i="51"/>
  <c r="M46" i="51"/>
  <c r="L46" i="51"/>
  <c r="K46" i="51"/>
  <c r="J46" i="51"/>
  <c r="I46" i="51"/>
  <c r="G46" i="51"/>
  <c r="F46" i="51"/>
  <c r="H45" i="51"/>
  <c r="E45" i="51" s="1"/>
  <c r="I49" i="11" s="1"/>
  <c r="T44" i="51"/>
  <c r="S44" i="51"/>
  <c r="R44" i="51"/>
  <c r="Q44" i="51"/>
  <c r="P44" i="51"/>
  <c r="O44" i="51"/>
  <c r="N44" i="51"/>
  <c r="M44" i="51"/>
  <c r="L44" i="51"/>
  <c r="K44" i="51"/>
  <c r="J44" i="51"/>
  <c r="I44" i="51"/>
  <c r="H44" i="51"/>
  <c r="G44" i="51"/>
  <c r="E44" i="51" s="1"/>
  <c r="I48" i="11" s="1"/>
  <c r="F44" i="51"/>
  <c r="H43" i="51"/>
  <c r="E43" i="51"/>
  <c r="I47" i="11" s="1"/>
  <c r="H42" i="51"/>
  <c r="E42" i="51" s="1"/>
  <c r="I46" i="11" s="1"/>
  <c r="T41" i="51"/>
  <c r="S41" i="51"/>
  <c r="R41" i="51"/>
  <c r="Q41" i="51"/>
  <c r="P41" i="51"/>
  <c r="O41" i="51"/>
  <c r="N41" i="51"/>
  <c r="M41" i="51"/>
  <c r="L41" i="51"/>
  <c r="K41" i="51"/>
  <c r="J41" i="51"/>
  <c r="I41" i="51"/>
  <c r="H41" i="51"/>
  <c r="G41" i="51"/>
  <c r="E41" i="51" s="1"/>
  <c r="I45" i="11" s="1"/>
  <c r="F41" i="51"/>
  <c r="H40" i="51"/>
  <c r="E40" i="51"/>
  <c r="I41" i="11" s="1"/>
  <c r="H39" i="51"/>
  <c r="E39" i="51" s="1"/>
  <c r="I40" i="11" s="1"/>
  <c r="H38" i="51"/>
  <c r="E38" i="51"/>
  <c r="I39" i="11" s="1"/>
  <c r="H37" i="51"/>
  <c r="E37" i="51" s="1"/>
  <c r="I38" i="11" s="1"/>
  <c r="H36" i="51"/>
  <c r="E36" i="51"/>
  <c r="I37" i="11" s="1"/>
  <c r="H35" i="51"/>
  <c r="E35" i="51" s="1"/>
  <c r="I36" i="11" s="1"/>
  <c r="H34" i="51"/>
  <c r="E34" i="51"/>
  <c r="I35" i="11" s="1"/>
  <c r="H33" i="51"/>
  <c r="E33" i="51" s="1"/>
  <c r="I34" i="11" s="1"/>
  <c r="T32" i="51"/>
  <c r="T26" i="51" s="1"/>
  <c r="T63" i="51" s="1"/>
  <c r="S32" i="51"/>
  <c r="R32" i="51"/>
  <c r="Q32" i="51"/>
  <c r="Q26" i="51"/>
  <c r="P32" i="51"/>
  <c r="P26" i="51" s="1"/>
  <c r="O32" i="51"/>
  <c r="N32" i="51"/>
  <c r="M32" i="51"/>
  <c r="M26" i="51"/>
  <c r="L32" i="51"/>
  <c r="K32" i="51"/>
  <c r="J32" i="51"/>
  <c r="I32" i="51"/>
  <c r="G32" i="51"/>
  <c r="F32" i="51"/>
  <c r="H31" i="51"/>
  <c r="H30" i="51" s="1"/>
  <c r="E30" i="51" s="1"/>
  <c r="I30" i="11" s="1"/>
  <c r="T30" i="51"/>
  <c r="S30" i="51"/>
  <c r="R30" i="51"/>
  <c r="Q30" i="51"/>
  <c r="P30" i="51"/>
  <c r="O30" i="51"/>
  <c r="N30" i="51"/>
  <c r="M30" i="51"/>
  <c r="L30" i="51"/>
  <c r="K30" i="51"/>
  <c r="J30" i="51"/>
  <c r="I30" i="51"/>
  <c r="G30" i="51"/>
  <c r="F30" i="51"/>
  <c r="H29" i="51"/>
  <c r="E29" i="51"/>
  <c r="I29" i="11" s="1"/>
  <c r="H28" i="51"/>
  <c r="H27" i="51" s="1"/>
  <c r="E27" i="51" s="1"/>
  <c r="I27" i="11" s="1"/>
  <c r="T27" i="51"/>
  <c r="S27" i="51"/>
  <c r="R27" i="51"/>
  <c r="Q27" i="51"/>
  <c r="P27" i="51"/>
  <c r="O27" i="51"/>
  <c r="O26" i="51" s="1"/>
  <c r="O63" i="51" s="1"/>
  <c r="N27" i="51"/>
  <c r="N26" i="51" s="1"/>
  <c r="M27" i="51"/>
  <c r="L27" i="51"/>
  <c r="K27" i="51"/>
  <c r="K26" i="51" s="1"/>
  <c r="K63" i="51" s="1"/>
  <c r="J27" i="51"/>
  <c r="J26" i="51" s="1"/>
  <c r="J63" i="51" s="1"/>
  <c r="I27" i="51"/>
  <c r="I26" i="51" s="1"/>
  <c r="I63" i="51" s="1"/>
  <c r="G27" i="51"/>
  <c r="F27" i="51"/>
  <c r="S26" i="51"/>
  <c r="R26" i="51"/>
  <c r="R63" i="51" s="1"/>
  <c r="L26" i="51"/>
  <c r="G26" i="51"/>
  <c r="F26" i="51"/>
  <c r="F63" i="51" s="1"/>
  <c r="H25" i="51"/>
  <c r="E25" i="51" s="1"/>
  <c r="I25" i="11" s="1"/>
  <c r="H24" i="51"/>
  <c r="E24" i="51" s="1"/>
  <c r="I24" i="11" s="1"/>
  <c r="H23" i="51"/>
  <c r="E23" i="51"/>
  <c r="I23" i="11" s="1"/>
  <c r="H22" i="51"/>
  <c r="E22" i="51"/>
  <c r="I22" i="11"/>
  <c r="H21" i="51"/>
  <c r="E21" i="51" s="1"/>
  <c r="I21" i="11" s="1"/>
  <c r="H20" i="51"/>
  <c r="E20" i="51" s="1"/>
  <c r="I20" i="11" s="1"/>
  <c r="H19" i="51"/>
  <c r="E19" i="51"/>
  <c r="I19" i="11" s="1"/>
  <c r="H18" i="51"/>
  <c r="E18" i="51"/>
  <c r="I18" i="11"/>
  <c r="H17" i="51"/>
  <c r="E17" i="51"/>
  <c r="I17" i="11"/>
  <c r="H16" i="51"/>
  <c r="E16" i="51" s="1"/>
  <c r="I16" i="11" s="1"/>
  <c r="H15" i="51"/>
  <c r="E15" i="51"/>
  <c r="T14" i="51"/>
  <c r="S14" i="51"/>
  <c r="S63" i="51"/>
  <c r="R14" i="51"/>
  <c r="Q14" i="51"/>
  <c r="P14" i="51"/>
  <c r="P63" i="51" s="1"/>
  <c r="O14" i="51"/>
  <c r="N14" i="51"/>
  <c r="N63" i="51" s="1"/>
  <c r="M14" i="51"/>
  <c r="L14" i="51"/>
  <c r="L63" i="51"/>
  <c r="K14" i="51"/>
  <c r="J14" i="51"/>
  <c r="I14" i="51"/>
  <c r="G14" i="51"/>
  <c r="G63" i="51"/>
  <c r="F14" i="51"/>
  <c r="H62" i="50"/>
  <c r="E62" i="50"/>
  <c r="J66" i="11" s="1"/>
  <c r="H61" i="50"/>
  <c r="E61" i="50"/>
  <c r="J65" i="11" s="1"/>
  <c r="H60" i="50"/>
  <c r="E60" i="50"/>
  <c r="J64" i="11" s="1"/>
  <c r="H59" i="50"/>
  <c r="E59" i="50"/>
  <c r="J63" i="11" s="1"/>
  <c r="H58" i="50"/>
  <c r="E58" i="50"/>
  <c r="J62" i="11" s="1"/>
  <c r="H57" i="50"/>
  <c r="E57" i="50"/>
  <c r="J61" i="11" s="1"/>
  <c r="T56" i="50"/>
  <c r="S56" i="50"/>
  <c r="R56" i="50"/>
  <c r="Q56" i="50"/>
  <c r="P56" i="50"/>
  <c r="O56" i="50"/>
  <c r="N56" i="50"/>
  <c r="M56" i="50"/>
  <c r="L56" i="50"/>
  <c r="K56" i="50"/>
  <c r="J56" i="50"/>
  <c r="I56" i="50"/>
  <c r="H56" i="50"/>
  <c r="G56" i="50"/>
  <c r="F56" i="50"/>
  <c r="H55" i="50"/>
  <c r="H54" i="50" s="1"/>
  <c r="E55" i="50"/>
  <c r="J59" i="11" s="1"/>
  <c r="J58" i="11" s="1"/>
  <c r="E54" i="50"/>
  <c r="T54" i="50"/>
  <c r="S54" i="50"/>
  <c r="R54" i="50"/>
  <c r="Q54" i="50"/>
  <c r="P54" i="50"/>
  <c r="O54" i="50"/>
  <c r="N54" i="50"/>
  <c r="M54" i="50"/>
  <c r="L54" i="50"/>
  <c r="K54" i="50"/>
  <c r="J54" i="50"/>
  <c r="I54" i="50"/>
  <c r="G54" i="50"/>
  <c r="F54" i="50"/>
  <c r="H53" i="50"/>
  <c r="H52" i="50" s="1"/>
  <c r="E52" i="50" s="1"/>
  <c r="J56" i="11" s="1"/>
  <c r="T52" i="50"/>
  <c r="S52" i="50"/>
  <c r="R52" i="50"/>
  <c r="Q52" i="50"/>
  <c r="P52" i="50"/>
  <c r="O52" i="50"/>
  <c r="N52" i="50"/>
  <c r="M52" i="50"/>
  <c r="L52" i="50"/>
  <c r="K52" i="50"/>
  <c r="J52" i="50"/>
  <c r="I52" i="50"/>
  <c r="G52" i="50"/>
  <c r="F52" i="50"/>
  <c r="H51" i="50"/>
  <c r="E51" i="50"/>
  <c r="J55" i="11" s="1"/>
  <c r="H50" i="50"/>
  <c r="H49" i="50" s="1"/>
  <c r="T49" i="50"/>
  <c r="S49" i="50"/>
  <c r="R49" i="50"/>
  <c r="R48" i="50" s="1"/>
  <c r="Q49" i="50"/>
  <c r="Q48" i="50"/>
  <c r="P49" i="50"/>
  <c r="P48" i="50" s="1"/>
  <c r="O49" i="50"/>
  <c r="O48" i="50" s="1"/>
  <c r="N49" i="50"/>
  <c r="M49" i="50"/>
  <c r="L49" i="50"/>
  <c r="L48" i="50" s="1"/>
  <c r="L63" i="50" s="1"/>
  <c r="K49" i="50"/>
  <c r="K48" i="50" s="1"/>
  <c r="J49" i="50"/>
  <c r="I49" i="50"/>
  <c r="G49" i="50"/>
  <c r="E49" i="50" s="1"/>
  <c r="J53" i="11" s="1"/>
  <c r="F49" i="50"/>
  <c r="T48" i="50"/>
  <c r="S48" i="50"/>
  <c r="N48" i="50"/>
  <c r="M48" i="50"/>
  <c r="J48" i="50"/>
  <c r="I48" i="50"/>
  <c r="F48" i="50"/>
  <c r="H47" i="50"/>
  <c r="H46" i="50" s="1"/>
  <c r="E46" i="50" s="1"/>
  <c r="J50" i="11" s="1"/>
  <c r="T46" i="50"/>
  <c r="S46" i="50"/>
  <c r="R46" i="50"/>
  <c r="Q46" i="50"/>
  <c r="P46" i="50"/>
  <c r="O46" i="50"/>
  <c r="N46" i="50"/>
  <c r="M46" i="50"/>
  <c r="L46" i="50"/>
  <c r="K46" i="50"/>
  <c r="J46" i="50"/>
  <c r="I46" i="50"/>
  <c r="G46" i="50"/>
  <c r="F46" i="50"/>
  <c r="H45" i="50"/>
  <c r="E45" i="50"/>
  <c r="J49" i="11" s="1"/>
  <c r="T44" i="50"/>
  <c r="S44" i="50"/>
  <c r="R44" i="50"/>
  <c r="Q44" i="50"/>
  <c r="P44" i="50"/>
  <c r="O44" i="50"/>
  <c r="N44" i="50"/>
  <c r="M44" i="50"/>
  <c r="L44" i="50"/>
  <c r="K44" i="50"/>
  <c r="J44" i="50"/>
  <c r="I44" i="50"/>
  <c r="H44" i="50"/>
  <c r="E44" i="50" s="1"/>
  <c r="J48" i="11" s="1"/>
  <c r="G44" i="50"/>
  <c r="F44" i="50"/>
  <c r="H43" i="50"/>
  <c r="E43" i="50" s="1"/>
  <c r="J47" i="11" s="1"/>
  <c r="H42" i="50"/>
  <c r="E42" i="50"/>
  <c r="J46" i="11" s="1"/>
  <c r="T41" i="50"/>
  <c r="S41" i="50"/>
  <c r="R41" i="50"/>
  <c r="Q41" i="50"/>
  <c r="P41" i="50"/>
  <c r="O41" i="50"/>
  <c r="N41" i="50"/>
  <c r="M41" i="50"/>
  <c r="L41" i="50"/>
  <c r="K41" i="50"/>
  <c r="J41" i="50"/>
  <c r="I41" i="50"/>
  <c r="H41" i="50"/>
  <c r="E41" i="50" s="1"/>
  <c r="J45" i="11" s="1"/>
  <c r="G41" i="50"/>
  <c r="F41" i="50"/>
  <c r="H40" i="50"/>
  <c r="E40" i="50" s="1"/>
  <c r="J41" i="11" s="1"/>
  <c r="H39" i="50"/>
  <c r="E39" i="50"/>
  <c r="J40" i="11" s="1"/>
  <c r="H38" i="50"/>
  <c r="E38" i="50" s="1"/>
  <c r="J39" i="11" s="1"/>
  <c r="H37" i="50"/>
  <c r="E37" i="50"/>
  <c r="J38" i="11" s="1"/>
  <c r="H36" i="50"/>
  <c r="E36" i="50" s="1"/>
  <c r="J37" i="11" s="1"/>
  <c r="H35" i="50"/>
  <c r="E35" i="50"/>
  <c r="J36" i="11" s="1"/>
  <c r="H34" i="50"/>
  <c r="E34" i="50" s="1"/>
  <c r="J35" i="11" s="1"/>
  <c r="E33" i="50"/>
  <c r="J34" i="11" s="1"/>
  <c r="T32" i="50"/>
  <c r="T26" i="50" s="1"/>
  <c r="T63" i="50" s="1"/>
  <c r="S32" i="50"/>
  <c r="S26" i="50" s="1"/>
  <c r="S63" i="50" s="1"/>
  <c r="R32" i="50"/>
  <c r="Q32" i="50"/>
  <c r="Q26" i="50"/>
  <c r="P32" i="50"/>
  <c r="P26" i="50" s="1"/>
  <c r="O32" i="50"/>
  <c r="N32" i="50"/>
  <c r="M32" i="50"/>
  <c r="M26" i="50"/>
  <c r="L32" i="50"/>
  <c r="K32" i="50"/>
  <c r="J32" i="50"/>
  <c r="I32" i="50"/>
  <c r="G32" i="50"/>
  <c r="F32" i="50"/>
  <c r="F26" i="50" s="1"/>
  <c r="F63" i="50" s="1"/>
  <c r="H31" i="50"/>
  <c r="H30" i="50" s="1"/>
  <c r="E30" i="50" s="1"/>
  <c r="J30" i="11" s="1"/>
  <c r="T30" i="50"/>
  <c r="S30" i="50"/>
  <c r="R30" i="50"/>
  <c r="Q30" i="50"/>
  <c r="P30" i="50"/>
  <c r="O30" i="50"/>
  <c r="N30" i="50"/>
  <c r="M30" i="50"/>
  <c r="L30" i="50"/>
  <c r="K30" i="50"/>
  <c r="J30" i="50"/>
  <c r="I30" i="50"/>
  <c r="G30" i="50"/>
  <c r="F30" i="50"/>
  <c r="H29" i="50"/>
  <c r="E29" i="50"/>
  <c r="J29" i="11" s="1"/>
  <c r="H28" i="50"/>
  <c r="H27" i="50" s="1"/>
  <c r="E27" i="50" s="1"/>
  <c r="J27" i="11" s="1"/>
  <c r="T27" i="50"/>
  <c r="S27" i="50"/>
  <c r="R27" i="50"/>
  <c r="Q27" i="50"/>
  <c r="P27" i="50"/>
  <c r="O27" i="50"/>
  <c r="O26" i="50" s="1"/>
  <c r="O63" i="50" s="1"/>
  <c r="N27" i="50"/>
  <c r="N26" i="50" s="1"/>
  <c r="M27" i="50"/>
  <c r="L27" i="50"/>
  <c r="K27" i="50"/>
  <c r="J27" i="50"/>
  <c r="J26" i="50" s="1"/>
  <c r="J63" i="50" s="1"/>
  <c r="I27" i="50"/>
  <c r="I26" i="50" s="1"/>
  <c r="I63" i="50" s="1"/>
  <c r="G27" i="50"/>
  <c r="F27" i="50"/>
  <c r="R26" i="50"/>
  <c r="R63" i="50" s="1"/>
  <c r="L26" i="50"/>
  <c r="H25" i="50"/>
  <c r="E25" i="50"/>
  <c r="J25" i="11" s="1"/>
  <c r="H24" i="50"/>
  <c r="E24" i="50"/>
  <c r="J24" i="11"/>
  <c r="H23" i="50"/>
  <c r="E23" i="50" s="1"/>
  <c r="J23" i="11" s="1"/>
  <c r="H21" i="50"/>
  <c r="E21" i="50" s="1"/>
  <c r="H20" i="50"/>
  <c r="E20" i="50"/>
  <c r="J20" i="11"/>
  <c r="H19" i="50"/>
  <c r="E19" i="50" s="1"/>
  <c r="J19" i="11" s="1"/>
  <c r="H18" i="50"/>
  <c r="E18" i="50" s="1"/>
  <c r="J18" i="11" s="1"/>
  <c r="H17" i="50"/>
  <c r="E17" i="50"/>
  <c r="J17" i="11" s="1"/>
  <c r="H16" i="50"/>
  <c r="H15" i="50"/>
  <c r="E15" i="50"/>
  <c r="T14" i="50"/>
  <c r="S14" i="50"/>
  <c r="R14" i="50"/>
  <c r="Q14" i="50"/>
  <c r="P14" i="50"/>
  <c r="P63" i="50" s="1"/>
  <c r="O14" i="50"/>
  <c r="N14" i="50"/>
  <c r="N63" i="50" s="1"/>
  <c r="M14" i="50"/>
  <c r="L14" i="50"/>
  <c r="K14" i="50"/>
  <c r="J14" i="50"/>
  <c r="I14" i="50"/>
  <c r="G14" i="50"/>
  <c r="F14" i="50"/>
  <c r="H62" i="49"/>
  <c r="E62" i="49"/>
  <c r="K66" i="11" s="1"/>
  <c r="H61" i="49"/>
  <c r="E61" i="49"/>
  <c r="K65" i="11" s="1"/>
  <c r="H60" i="49"/>
  <c r="E60" i="49"/>
  <c r="K64" i="11" s="1"/>
  <c r="H59" i="49"/>
  <c r="E59" i="49"/>
  <c r="K63" i="11" s="1"/>
  <c r="H58" i="49"/>
  <c r="E58" i="49"/>
  <c r="K62" i="11" s="1"/>
  <c r="H57" i="49"/>
  <c r="E57" i="49"/>
  <c r="K61" i="11" s="1"/>
  <c r="T56" i="49"/>
  <c r="S56" i="49"/>
  <c r="R56" i="49"/>
  <c r="Q56" i="49"/>
  <c r="P56" i="49"/>
  <c r="O56" i="49"/>
  <c r="N56" i="49"/>
  <c r="M56" i="49"/>
  <c r="L56" i="49"/>
  <c r="K56" i="49"/>
  <c r="J56" i="49"/>
  <c r="I56" i="49"/>
  <c r="H56" i="49"/>
  <c r="G56" i="49"/>
  <c r="F56" i="49"/>
  <c r="H55" i="49"/>
  <c r="E55" i="49"/>
  <c r="K59" i="11" s="1"/>
  <c r="K58" i="11" s="1"/>
  <c r="E54" i="49"/>
  <c r="T54" i="49"/>
  <c r="S54" i="49"/>
  <c r="R54" i="49"/>
  <c r="Q54" i="49"/>
  <c r="P54" i="49"/>
  <c r="O54" i="49"/>
  <c r="N54" i="49"/>
  <c r="M54" i="49"/>
  <c r="L54" i="49"/>
  <c r="K54" i="49"/>
  <c r="J54" i="49"/>
  <c r="I54" i="49"/>
  <c r="G54" i="49"/>
  <c r="F54" i="49"/>
  <c r="H53" i="49"/>
  <c r="H52" i="49" s="1"/>
  <c r="E52" i="49" s="1"/>
  <c r="K56" i="11" s="1"/>
  <c r="E53" i="49"/>
  <c r="K57" i="11" s="1"/>
  <c r="T52" i="49"/>
  <c r="S52" i="49"/>
  <c r="R52" i="49"/>
  <c r="Q52" i="49"/>
  <c r="P52" i="49"/>
  <c r="O52" i="49"/>
  <c r="N52" i="49"/>
  <c r="M52" i="49"/>
  <c r="L52" i="49"/>
  <c r="K52" i="49"/>
  <c r="J52" i="49"/>
  <c r="I52" i="49"/>
  <c r="G52" i="49"/>
  <c r="F52" i="49"/>
  <c r="H51" i="49"/>
  <c r="E51" i="49" s="1"/>
  <c r="K55" i="11" s="1"/>
  <c r="H50" i="49"/>
  <c r="H49" i="49" s="1"/>
  <c r="E50" i="49"/>
  <c r="K54" i="11" s="1"/>
  <c r="T49" i="49"/>
  <c r="S49" i="49"/>
  <c r="R49" i="49"/>
  <c r="Q49" i="49"/>
  <c r="P49" i="49"/>
  <c r="O49" i="49"/>
  <c r="N49" i="49"/>
  <c r="M49" i="49"/>
  <c r="L49" i="49"/>
  <c r="K49" i="49"/>
  <c r="J49" i="49"/>
  <c r="I49" i="49"/>
  <c r="G49" i="49"/>
  <c r="F49" i="49"/>
  <c r="T48" i="49"/>
  <c r="S48" i="49"/>
  <c r="R48" i="49"/>
  <c r="Q48" i="49"/>
  <c r="P48" i="49"/>
  <c r="O48" i="49"/>
  <c r="N48" i="49"/>
  <c r="M48" i="49"/>
  <c r="L48" i="49"/>
  <c r="K48" i="49"/>
  <c r="J48" i="49"/>
  <c r="I48" i="49"/>
  <c r="G48" i="49"/>
  <c r="F48" i="49"/>
  <c r="H47" i="49"/>
  <c r="E47" i="49" s="1"/>
  <c r="K51" i="11" s="1"/>
  <c r="T46" i="49"/>
  <c r="S46" i="49"/>
  <c r="R46" i="49"/>
  <c r="Q46" i="49"/>
  <c r="P46" i="49"/>
  <c r="O46" i="49"/>
  <c r="N46" i="49"/>
  <c r="M46" i="49"/>
  <c r="L46" i="49"/>
  <c r="K46" i="49"/>
  <c r="J46" i="49"/>
  <c r="I46" i="49"/>
  <c r="G46" i="49"/>
  <c r="F46" i="49"/>
  <c r="H45" i="49"/>
  <c r="E45" i="49" s="1"/>
  <c r="K49" i="11" s="1"/>
  <c r="T44" i="49"/>
  <c r="S44" i="49"/>
  <c r="R44" i="49"/>
  <c r="Q44" i="49"/>
  <c r="P44" i="49"/>
  <c r="O44" i="49"/>
  <c r="N44" i="49"/>
  <c r="M44" i="49"/>
  <c r="L44" i="49"/>
  <c r="K44" i="49"/>
  <c r="J44" i="49"/>
  <c r="I44" i="49"/>
  <c r="H44" i="49"/>
  <c r="G44" i="49"/>
  <c r="E44" i="49" s="1"/>
  <c r="K48" i="11" s="1"/>
  <c r="F44" i="49"/>
  <c r="H43" i="49"/>
  <c r="E43" i="49"/>
  <c r="K47" i="11" s="1"/>
  <c r="H42" i="49"/>
  <c r="E42" i="49" s="1"/>
  <c r="K46" i="11" s="1"/>
  <c r="T41" i="49"/>
  <c r="S41" i="49"/>
  <c r="R41" i="49"/>
  <c r="Q41" i="49"/>
  <c r="P41" i="49"/>
  <c r="O41" i="49"/>
  <c r="N41" i="49"/>
  <c r="M41" i="49"/>
  <c r="L41" i="49"/>
  <c r="K41" i="49"/>
  <c r="J41" i="49"/>
  <c r="I41" i="49"/>
  <c r="H41" i="49"/>
  <c r="G41" i="49"/>
  <c r="E41" i="49" s="1"/>
  <c r="K45" i="11" s="1"/>
  <c r="F41" i="49"/>
  <c r="H40" i="49"/>
  <c r="E40" i="49"/>
  <c r="K41" i="11" s="1"/>
  <c r="H39" i="49"/>
  <c r="E39" i="49" s="1"/>
  <c r="K40" i="11" s="1"/>
  <c r="H38" i="49"/>
  <c r="E38" i="49"/>
  <c r="K39" i="11" s="1"/>
  <c r="H37" i="49"/>
  <c r="E37" i="49" s="1"/>
  <c r="K38" i="11" s="1"/>
  <c r="H36" i="49"/>
  <c r="E36" i="49"/>
  <c r="K37" i="11" s="1"/>
  <c r="H35" i="49"/>
  <c r="E35" i="49" s="1"/>
  <c r="K36" i="11" s="1"/>
  <c r="H34" i="49"/>
  <c r="H32" i="49" s="1"/>
  <c r="E32" i="49" s="1"/>
  <c r="K33" i="11" s="1"/>
  <c r="E34" i="49"/>
  <c r="K35" i="11" s="1"/>
  <c r="H33" i="49"/>
  <c r="E33" i="49" s="1"/>
  <c r="K34" i="11" s="1"/>
  <c r="T32" i="49"/>
  <c r="T26" i="49"/>
  <c r="S32" i="49"/>
  <c r="R32" i="49"/>
  <c r="Q32" i="49"/>
  <c r="P32" i="49"/>
  <c r="O32" i="49"/>
  <c r="N32" i="49"/>
  <c r="M32" i="49"/>
  <c r="L32" i="49"/>
  <c r="L26" i="49"/>
  <c r="K32" i="49"/>
  <c r="J32" i="49"/>
  <c r="I32" i="49"/>
  <c r="G32" i="49"/>
  <c r="F32" i="49"/>
  <c r="H31" i="49"/>
  <c r="E31" i="49" s="1"/>
  <c r="K31" i="11" s="1"/>
  <c r="T30" i="49"/>
  <c r="S30" i="49"/>
  <c r="S26" i="49" s="1"/>
  <c r="R30" i="49"/>
  <c r="Q30" i="49"/>
  <c r="P30" i="49"/>
  <c r="O30" i="49"/>
  <c r="O26" i="49" s="1"/>
  <c r="O63" i="49" s="1"/>
  <c r="N30" i="49"/>
  <c r="M30" i="49"/>
  <c r="L30" i="49"/>
  <c r="K30" i="49"/>
  <c r="K26" i="49" s="1"/>
  <c r="J30" i="49"/>
  <c r="I30" i="49"/>
  <c r="G30" i="49"/>
  <c r="G26" i="49" s="1"/>
  <c r="G63" i="49" s="1"/>
  <c r="F30" i="49"/>
  <c r="F26" i="49" s="1"/>
  <c r="H29" i="49"/>
  <c r="E29" i="49" s="1"/>
  <c r="K29" i="11" s="1"/>
  <c r="H28" i="49"/>
  <c r="E28" i="49"/>
  <c r="K28" i="11" s="1"/>
  <c r="T27" i="49"/>
  <c r="S27" i="49"/>
  <c r="R27" i="49"/>
  <c r="Q27" i="49"/>
  <c r="Q26" i="49" s="1"/>
  <c r="P27" i="49"/>
  <c r="P26" i="49" s="1"/>
  <c r="O27" i="49"/>
  <c r="N27" i="49"/>
  <c r="N26" i="49" s="1"/>
  <c r="M27" i="49"/>
  <c r="M26" i="49" s="1"/>
  <c r="L27" i="49"/>
  <c r="K27" i="49"/>
  <c r="J27" i="49"/>
  <c r="I27" i="49"/>
  <c r="I26" i="49" s="1"/>
  <c r="G27" i="49"/>
  <c r="F27" i="49"/>
  <c r="R26" i="49"/>
  <c r="R63" i="49" s="1"/>
  <c r="J26" i="49"/>
  <c r="J63" i="49" s="1"/>
  <c r="H25" i="49"/>
  <c r="E25" i="49"/>
  <c r="K25" i="11" s="1"/>
  <c r="H24" i="49"/>
  <c r="E24" i="49"/>
  <c r="K24" i="11"/>
  <c r="H23" i="49"/>
  <c r="E23" i="49" s="1"/>
  <c r="K23" i="11" s="1"/>
  <c r="H22" i="49"/>
  <c r="E22" i="49" s="1"/>
  <c r="K22" i="11" s="1"/>
  <c r="H21" i="49"/>
  <c r="E21" i="49"/>
  <c r="K21" i="11" s="1"/>
  <c r="H20" i="49"/>
  <c r="E20" i="49"/>
  <c r="K20" i="11"/>
  <c r="H19" i="49"/>
  <c r="E19" i="49" s="1"/>
  <c r="K19" i="11" s="1"/>
  <c r="H18" i="49"/>
  <c r="E18" i="49" s="1"/>
  <c r="K18" i="11" s="1"/>
  <c r="H17" i="49"/>
  <c r="E17" i="49"/>
  <c r="K17" i="11" s="1"/>
  <c r="H16" i="49"/>
  <c r="E16" i="49"/>
  <c r="K16" i="11"/>
  <c r="H15" i="49"/>
  <c r="E15" i="49" s="1"/>
  <c r="T14" i="49"/>
  <c r="S14" i="49"/>
  <c r="R14" i="49"/>
  <c r="Q14" i="49"/>
  <c r="P14" i="49"/>
  <c r="O14" i="49"/>
  <c r="N14" i="49"/>
  <c r="N63" i="49" s="1"/>
  <c r="M14" i="49"/>
  <c r="L14" i="49"/>
  <c r="K14" i="49"/>
  <c r="J14" i="49"/>
  <c r="I14" i="49"/>
  <c r="I63" i="49" s="1"/>
  <c r="G14" i="49"/>
  <c r="F14" i="49"/>
  <c r="H62" i="48"/>
  <c r="E62" i="48"/>
  <c r="L66" i="11" s="1"/>
  <c r="H61" i="48"/>
  <c r="E61" i="48" s="1"/>
  <c r="L65" i="11" s="1"/>
  <c r="H60" i="48"/>
  <c r="E60" i="48"/>
  <c r="L64" i="11" s="1"/>
  <c r="H59" i="48"/>
  <c r="E59" i="48" s="1"/>
  <c r="L63" i="11" s="1"/>
  <c r="E58" i="48"/>
  <c r="H57" i="48"/>
  <c r="E57" i="48" s="1"/>
  <c r="L61" i="11" s="1"/>
  <c r="H56" i="48"/>
  <c r="T56" i="48"/>
  <c r="S56" i="48"/>
  <c r="R56" i="48"/>
  <c r="Q56" i="48"/>
  <c r="P56" i="48"/>
  <c r="O56" i="48"/>
  <c r="N56" i="48"/>
  <c r="M56" i="48"/>
  <c r="L56" i="48"/>
  <c r="K56" i="48"/>
  <c r="J56" i="48"/>
  <c r="I56" i="48"/>
  <c r="G56" i="48"/>
  <c r="F56" i="48"/>
  <c r="H55" i="48"/>
  <c r="H54" i="48" s="1"/>
  <c r="T54" i="48"/>
  <c r="S54" i="48"/>
  <c r="R54" i="48"/>
  <c r="Q54" i="48"/>
  <c r="P54" i="48"/>
  <c r="O54" i="48"/>
  <c r="N54" i="48"/>
  <c r="M54" i="48"/>
  <c r="L54" i="48"/>
  <c r="K54" i="48"/>
  <c r="J54" i="48"/>
  <c r="I54" i="48"/>
  <c r="G54" i="48"/>
  <c r="F54" i="48"/>
  <c r="H52" i="48"/>
  <c r="E52" i="48"/>
  <c r="E53" i="48"/>
  <c r="T52" i="48"/>
  <c r="S52" i="48"/>
  <c r="R52" i="48"/>
  <c r="Q52" i="48"/>
  <c r="P52" i="48"/>
  <c r="O52" i="48"/>
  <c r="N52" i="48"/>
  <c r="M52" i="48"/>
  <c r="L52" i="48"/>
  <c r="K52" i="48"/>
  <c r="J52" i="48"/>
  <c r="I52" i="48"/>
  <c r="G52" i="48"/>
  <c r="F52" i="48"/>
  <c r="H51" i="48"/>
  <c r="E51" i="48"/>
  <c r="L55" i="11" s="1"/>
  <c r="H50" i="48"/>
  <c r="H49" i="48" s="1"/>
  <c r="E50" i="48"/>
  <c r="L54" i="11" s="1"/>
  <c r="T49" i="48"/>
  <c r="T48" i="48" s="1"/>
  <c r="S49" i="48"/>
  <c r="R49" i="48"/>
  <c r="Q49" i="48"/>
  <c r="Q48" i="48" s="1"/>
  <c r="P49" i="48"/>
  <c r="P48" i="48" s="1"/>
  <c r="O49" i="48"/>
  <c r="N49" i="48"/>
  <c r="M49" i="48"/>
  <c r="M48" i="48" s="1"/>
  <c r="L49" i="48"/>
  <c r="L48" i="48" s="1"/>
  <c r="K49" i="48"/>
  <c r="J49" i="48"/>
  <c r="I49" i="48"/>
  <c r="I48" i="48" s="1"/>
  <c r="G49" i="48"/>
  <c r="G48" i="48" s="1"/>
  <c r="F49" i="48"/>
  <c r="S48" i="48"/>
  <c r="R48" i="48"/>
  <c r="O48" i="48"/>
  <c r="N48" i="48"/>
  <c r="K48" i="48"/>
  <c r="J48" i="48"/>
  <c r="F48" i="48"/>
  <c r="H47" i="48"/>
  <c r="H46" i="48" s="1"/>
  <c r="E46" i="48" s="1"/>
  <c r="L50" i="11" s="1"/>
  <c r="T46" i="48"/>
  <c r="S46" i="48"/>
  <c r="R46" i="48"/>
  <c r="Q46" i="48"/>
  <c r="P46" i="48"/>
  <c r="O46" i="48"/>
  <c r="N46" i="48"/>
  <c r="M46" i="48"/>
  <c r="L46" i="48"/>
  <c r="K46" i="48"/>
  <c r="J46" i="48"/>
  <c r="I46" i="48"/>
  <c r="G46" i="48"/>
  <c r="F46" i="48"/>
  <c r="H45" i="48"/>
  <c r="H44" i="48"/>
  <c r="E44" i="48"/>
  <c r="L48" i="11" s="1"/>
  <c r="E45" i="48"/>
  <c r="L49" i="11" s="1"/>
  <c r="T44" i="48"/>
  <c r="S44" i="48"/>
  <c r="R44" i="48"/>
  <c r="Q44" i="48"/>
  <c r="P44" i="48"/>
  <c r="O44" i="48"/>
  <c r="N44" i="48"/>
  <c r="M44" i="48"/>
  <c r="L44" i="48"/>
  <c r="K44" i="48"/>
  <c r="J44" i="48"/>
  <c r="I44" i="48"/>
  <c r="G44" i="48"/>
  <c r="F44" i="48"/>
  <c r="H43" i="48"/>
  <c r="H41" i="48" s="1"/>
  <c r="E41" i="48" s="1"/>
  <c r="L45" i="11" s="1"/>
  <c r="H42" i="48"/>
  <c r="E42" i="48"/>
  <c r="L46" i="11" s="1"/>
  <c r="T41" i="48"/>
  <c r="S41" i="48"/>
  <c r="R41" i="48"/>
  <c r="R26" i="48" s="1"/>
  <c r="R63" i="48" s="1"/>
  <c r="Q41" i="48"/>
  <c r="P41" i="48"/>
  <c r="O41" i="48"/>
  <c r="N41" i="48"/>
  <c r="M41" i="48"/>
  <c r="L41" i="48"/>
  <c r="K41" i="48"/>
  <c r="J41" i="48"/>
  <c r="J26" i="48" s="1"/>
  <c r="J63" i="48" s="1"/>
  <c r="I41" i="48"/>
  <c r="G41" i="48"/>
  <c r="F41" i="48"/>
  <c r="H40" i="48"/>
  <c r="E40" i="48" s="1"/>
  <c r="L41" i="11" s="1"/>
  <c r="H39" i="48"/>
  <c r="E39" i="48"/>
  <c r="L40" i="11" s="1"/>
  <c r="H38" i="48"/>
  <c r="E38" i="48" s="1"/>
  <c r="L39" i="11" s="1"/>
  <c r="H37" i="48"/>
  <c r="E37" i="48"/>
  <c r="L38" i="11" s="1"/>
  <c r="E36" i="48"/>
  <c r="L37" i="11" s="1"/>
  <c r="H35" i="48"/>
  <c r="E35" i="48" s="1"/>
  <c r="L36" i="11" s="1"/>
  <c r="H34" i="48"/>
  <c r="H32" i="48" s="1"/>
  <c r="E34" i="48"/>
  <c r="L35" i="11" s="1"/>
  <c r="E33" i="48"/>
  <c r="L34" i="11" s="1"/>
  <c r="T32" i="48"/>
  <c r="T26" i="48" s="1"/>
  <c r="T63" i="48" s="1"/>
  <c r="S32" i="48"/>
  <c r="R32" i="48"/>
  <c r="Q32" i="48"/>
  <c r="P32" i="48"/>
  <c r="O32" i="48"/>
  <c r="N32" i="48"/>
  <c r="M32" i="48"/>
  <c r="M26" i="48"/>
  <c r="L32" i="48"/>
  <c r="L26" i="48" s="1"/>
  <c r="L63" i="48" s="1"/>
  <c r="K32" i="48"/>
  <c r="J32" i="48"/>
  <c r="I32" i="48"/>
  <c r="I26" i="48" s="1"/>
  <c r="G32" i="48"/>
  <c r="F32" i="48"/>
  <c r="F26" i="48"/>
  <c r="H31" i="48"/>
  <c r="E31" i="48" s="1"/>
  <c r="L31" i="11" s="1"/>
  <c r="T30" i="48"/>
  <c r="S30" i="48"/>
  <c r="R30" i="48"/>
  <c r="Q30" i="48"/>
  <c r="P30" i="48"/>
  <c r="O30" i="48"/>
  <c r="N30" i="48"/>
  <c r="M30" i="48"/>
  <c r="L30" i="48"/>
  <c r="K30" i="48"/>
  <c r="J30" i="48"/>
  <c r="I30" i="48"/>
  <c r="H30" i="48"/>
  <c r="G30" i="48"/>
  <c r="E30" i="48" s="1"/>
  <c r="L30" i="11" s="1"/>
  <c r="F30" i="48"/>
  <c r="H29" i="48"/>
  <c r="E29" i="48"/>
  <c r="L29" i="11" s="1"/>
  <c r="H28" i="48"/>
  <c r="E28" i="48" s="1"/>
  <c r="L28" i="11" s="1"/>
  <c r="T27" i="48"/>
  <c r="S27" i="48"/>
  <c r="R27" i="48"/>
  <c r="Q27" i="48"/>
  <c r="Q26" i="48" s="1"/>
  <c r="P27" i="48"/>
  <c r="P26" i="48" s="1"/>
  <c r="P63" i="48" s="1"/>
  <c r="O27" i="48"/>
  <c r="O26" i="48" s="1"/>
  <c r="N27" i="48"/>
  <c r="N26" i="48" s="1"/>
  <c r="N63" i="48" s="1"/>
  <c r="M27" i="48"/>
  <c r="L27" i="48"/>
  <c r="K27" i="48"/>
  <c r="J27" i="48"/>
  <c r="I27" i="48"/>
  <c r="H27" i="48"/>
  <c r="G27" i="48"/>
  <c r="E27" i="48" s="1"/>
  <c r="L27" i="11" s="1"/>
  <c r="F27" i="48"/>
  <c r="S26" i="48"/>
  <c r="K26" i="48"/>
  <c r="H25" i="48"/>
  <c r="E25" i="48"/>
  <c r="L25" i="11"/>
  <c r="H24" i="48"/>
  <c r="E24" i="48" s="1"/>
  <c r="L24" i="11" s="1"/>
  <c r="H23" i="48"/>
  <c r="E23" i="48" s="1"/>
  <c r="L23" i="11" s="1"/>
  <c r="H22" i="48"/>
  <c r="E22" i="48"/>
  <c r="L22" i="11" s="1"/>
  <c r="H21" i="48"/>
  <c r="E21" i="48"/>
  <c r="L21" i="11"/>
  <c r="H20" i="48"/>
  <c r="E20" i="48" s="1"/>
  <c r="L20" i="11" s="1"/>
  <c r="H19" i="48"/>
  <c r="E19" i="48" s="1"/>
  <c r="L19" i="11" s="1"/>
  <c r="H18" i="48"/>
  <c r="E18" i="48"/>
  <c r="L18" i="11" s="1"/>
  <c r="H17" i="48"/>
  <c r="E17" i="48"/>
  <c r="L17" i="11"/>
  <c r="H16" i="48"/>
  <c r="E16" i="48" s="1"/>
  <c r="L16" i="11" s="1"/>
  <c r="H15" i="48"/>
  <c r="E15" i="48" s="1"/>
  <c r="L15" i="11" s="1"/>
  <c r="T14" i="48"/>
  <c r="S14" i="48"/>
  <c r="S63" i="48" s="1"/>
  <c r="R14" i="48"/>
  <c r="Q14" i="48"/>
  <c r="P14" i="48"/>
  <c r="O14" i="48"/>
  <c r="O63" i="48" s="1"/>
  <c r="N14" i="48"/>
  <c r="M14" i="48"/>
  <c r="L14" i="48"/>
  <c r="K14" i="48"/>
  <c r="K63" i="48" s="1"/>
  <c r="J14" i="48"/>
  <c r="I14" i="48"/>
  <c r="G14" i="48"/>
  <c r="F14" i="48"/>
  <c r="F63" i="48" s="1"/>
  <c r="H62" i="47"/>
  <c r="E62" i="47"/>
  <c r="M66" i="11" s="1"/>
  <c r="H61" i="47"/>
  <c r="E61" i="47" s="1"/>
  <c r="M65" i="11" s="1"/>
  <c r="H60" i="47"/>
  <c r="E60" i="47"/>
  <c r="M64" i="11" s="1"/>
  <c r="H59" i="47"/>
  <c r="E59" i="47" s="1"/>
  <c r="M63" i="11" s="1"/>
  <c r="H58" i="47"/>
  <c r="E58" i="47"/>
  <c r="M62" i="11" s="1"/>
  <c r="H57" i="47"/>
  <c r="E57" i="47" s="1"/>
  <c r="M61" i="11" s="1"/>
  <c r="T56" i="47"/>
  <c r="S56" i="47"/>
  <c r="R56" i="47"/>
  <c r="Q56" i="47"/>
  <c r="P56" i="47"/>
  <c r="O56" i="47"/>
  <c r="N56" i="47"/>
  <c r="M56" i="47"/>
  <c r="L56" i="47"/>
  <c r="K56" i="47"/>
  <c r="J56" i="47"/>
  <c r="I56" i="47"/>
  <c r="H56" i="47"/>
  <c r="G56" i="47"/>
  <c r="F56" i="47"/>
  <c r="H55" i="47"/>
  <c r="E55" i="47"/>
  <c r="M59" i="11" s="1"/>
  <c r="M58" i="11" s="1"/>
  <c r="E54" i="47"/>
  <c r="T54" i="47"/>
  <c r="S54" i="47"/>
  <c r="R54" i="47"/>
  <c r="Q54" i="47"/>
  <c r="P54" i="47"/>
  <c r="O54" i="47"/>
  <c r="N54" i="47"/>
  <c r="M54" i="47"/>
  <c r="L54" i="47"/>
  <c r="K54" i="47"/>
  <c r="J54" i="47"/>
  <c r="I54" i="47"/>
  <c r="H54" i="47"/>
  <c r="G54" i="47"/>
  <c r="F54" i="47"/>
  <c r="H53" i="47"/>
  <c r="H52" i="47" s="1"/>
  <c r="T52" i="47"/>
  <c r="S52" i="47"/>
  <c r="R52" i="47"/>
  <c r="Q52" i="47"/>
  <c r="P52" i="47"/>
  <c r="O52" i="47"/>
  <c r="N52" i="47"/>
  <c r="M52" i="47"/>
  <c r="L52" i="47"/>
  <c r="K52" i="47"/>
  <c r="J52" i="47"/>
  <c r="I52" i="47"/>
  <c r="G52" i="47"/>
  <c r="E52" i="47" s="1"/>
  <c r="M56" i="11" s="1"/>
  <c r="F52" i="47"/>
  <c r="H51" i="47"/>
  <c r="E51" i="47"/>
  <c r="M55" i="11" s="1"/>
  <c r="H50" i="47"/>
  <c r="H49" i="47" s="1"/>
  <c r="H48" i="47" s="1"/>
  <c r="T49" i="47"/>
  <c r="S49" i="47"/>
  <c r="R49" i="47"/>
  <c r="Q49" i="47"/>
  <c r="P49" i="47"/>
  <c r="O49" i="47"/>
  <c r="N49" i="47"/>
  <c r="M49" i="47"/>
  <c r="L49" i="47"/>
  <c r="K49" i="47"/>
  <c r="J49" i="47"/>
  <c r="I49" i="47"/>
  <c r="G49" i="47"/>
  <c r="E49" i="47" s="1"/>
  <c r="F49" i="47"/>
  <c r="T48" i="47"/>
  <c r="S48" i="47"/>
  <c r="R48" i="47"/>
  <c r="Q48" i="47"/>
  <c r="P48" i="47"/>
  <c r="O48" i="47"/>
  <c r="N48" i="47"/>
  <c r="M48" i="47"/>
  <c r="L48" i="47"/>
  <c r="K48" i="47"/>
  <c r="J48" i="47"/>
  <c r="I48" i="47"/>
  <c r="G48" i="47"/>
  <c r="F48" i="47"/>
  <c r="H47" i="47"/>
  <c r="E47" i="47"/>
  <c r="M51" i="11" s="1"/>
  <c r="T46" i="47"/>
  <c r="S46" i="47"/>
  <c r="R46" i="47"/>
  <c r="Q46" i="47"/>
  <c r="P46" i="47"/>
  <c r="P26" i="47" s="1"/>
  <c r="O46" i="47"/>
  <c r="N46" i="47"/>
  <c r="M46" i="47"/>
  <c r="L46" i="47"/>
  <c r="K46" i="47"/>
  <c r="J46" i="47"/>
  <c r="I46" i="47"/>
  <c r="H46" i="47"/>
  <c r="G46" i="47"/>
  <c r="E46" i="47" s="1"/>
  <c r="M50" i="11" s="1"/>
  <c r="F46" i="47"/>
  <c r="H45" i="47"/>
  <c r="H44" i="47" s="1"/>
  <c r="T44" i="47"/>
  <c r="S44" i="47"/>
  <c r="R44" i="47"/>
  <c r="Q44" i="47"/>
  <c r="P44" i="47"/>
  <c r="O44" i="47"/>
  <c r="N44" i="47"/>
  <c r="M44" i="47"/>
  <c r="L44" i="47"/>
  <c r="K44" i="47"/>
  <c r="J44" i="47"/>
  <c r="I44" i="47"/>
  <c r="G44" i="47"/>
  <c r="E44" i="47" s="1"/>
  <c r="M48" i="11" s="1"/>
  <c r="F44" i="47"/>
  <c r="H43" i="47"/>
  <c r="E43" i="47"/>
  <c r="M47" i="11" s="1"/>
  <c r="H42" i="47"/>
  <c r="T41" i="47"/>
  <c r="S41" i="47"/>
  <c r="R41" i="47"/>
  <c r="Q41" i="47"/>
  <c r="P41" i="47"/>
  <c r="O41" i="47"/>
  <c r="N41" i="47"/>
  <c r="N26" i="47" s="1"/>
  <c r="M41" i="47"/>
  <c r="L41" i="47"/>
  <c r="K41" i="47"/>
  <c r="J41" i="47"/>
  <c r="I41" i="47"/>
  <c r="G41" i="47"/>
  <c r="F41" i="47"/>
  <c r="F26" i="47" s="1"/>
  <c r="F63" i="47" s="1"/>
  <c r="H40" i="47"/>
  <c r="E40" i="47"/>
  <c r="M41" i="11" s="1"/>
  <c r="H39" i="47"/>
  <c r="E39" i="47" s="1"/>
  <c r="M40" i="11" s="1"/>
  <c r="H38" i="47"/>
  <c r="E38" i="47"/>
  <c r="M39" i="11" s="1"/>
  <c r="H37" i="47"/>
  <c r="E37" i="47" s="1"/>
  <c r="M38" i="11" s="1"/>
  <c r="H36" i="47"/>
  <c r="E36" i="47"/>
  <c r="M37" i="11" s="1"/>
  <c r="H35" i="47"/>
  <c r="E35" i="47" s="1"/>
  <c r="M36" i="11" s="1"/>
  <c r="H34" i="47"/>
  <c r="E34" i="47"/>
  <c r="M35" i="11" s="1"/>
  <c r="H33" i="47"/>
  <c r="T32" i="47"/>
  <c r="S32" i="47"/>
  <c r="R32" i="47"/>
  <c r="Q32" i="47"/>
  <c r="P32" i="47"/>
  <c r="O32" i="47"/>
  <c r="N32" i="47"/>
  <c r="M32" i="47"/>
  <c r="M26" i="47"/>
  <c r="L32" i="47"/>
  <c r="K32" i="47"/>
  <c r="J32" i="47"/>
  <c r="I32" i="47"/>
  <c r="I26" i="47"/>
  <c r="I63" i="47" s="1"/>
  <c r="G32" i="47"/>
  <c r="F32" i="47"/>
  <c r="H31" i="47"/>
  <c r="E31" i="47" s="1"/>
  <c r="M31" i="11" s="1"/>
  <c r="T30" i="47"/>
  <c r="S30" i="47"/>
  <c r="R30" i="47"/>
  <c r="Q30" i="47"/>
  <c r="P30" i="47"/>
  <c r="O30" i="47"/>
  <c r="N30" i="47"/>
  <c r="M30" i="47"/>
  <c r="L30" i="47"/>
  <c r="K30" i="47"/>
  <c r="J30" i="47"/>
  <c r="I30" i="47"/>
  <c r="H30" i="47"/>
  <c r="G30" i="47"/>
  <c r="E30" i="47" s="1"/>
  <c r="M30" i="11" s="1"/>
  <c r="F30" i="47"/>
  <c r="H29" i="47"/>
  <c r="E29" i="47"/>
  <c r="M29" i="11" s="1"/>
  <c r="H28" i="47"/>
  <c r="E28" i="47" s="1"/>
  <c r="M28" i="11" s="1"/>
  <c r="T27" i="47"/>
  <c r="S27" i="47"/>
  <c r="R27" i="47"/>
  <c r="R26" i="47" s="1"/>
  <c r="Q27" i="47"/>
  <c r="Q26" i="47" s="1"/>
  <c r="Q63" i="47" s="1"/>
  <c r="P27" i="47"/>
  <c r="O27" i="47"/>
  <c r="O26" i="47" s="1"/>
  <c r="O63" i="47" s="1"/>
  <c r="N27" i="47"/>
  <c r="M27" i="47"/>
  <c r="L27" i="47"/>
  <c r="K27" i="47"/>
  <c r="J27" i="47"/>
  <c r="I27" i="47"/>
  <c r="H27" i="47"/>
  <c r="G27" i="47"/>
  <c r="F27" i="47"/>
  <c r="T26" i="47"/>
  <c r="J26" i="47"/>
  <c r="H25" i="47"/>
  <c r="E25" i="47" s="1"/>
  <c r="M25" i="11" s="1"/>
  <c r="H24" i="47"/>
  <c r="E24" i="47"/>
  <c r="M24" i="11" s="1"/>
  <c r="H23" i="47"/>
  <c r="E23" i="47"/>
  <c r="M23" i="11"/>
  <c r="H22" i="47"/>
  <c r="E22" i="47" s="1"/>
  <c r="M22" i="11" s="1"/>
  <c r="H21" i="47"/>
  <c r="E21" i="47" s="1"/>
  <c r="M21" i="11" s="1"/>
  <c r="H20" i="47"/>
  <c r="E20" i="47"/>
  <c r="M20" i="11" s="1"/>
  <c r="H19" i="47"/>
  <c r="E19" i="47"/>
  <c r="M19" i="11"/>
  <c r="H18" i="47"/>
  <c r="E18" i="47" s="1"/>
  <c r="M18" i="11" s="1"/>
  <c r="H17" i="47"/>
  <c r="E17" i="47" s="1"/>
  <c r="M17" i="11" s="1"/>
  <c r="H16" i="47"/>
  <c r="E16" i="47"/>
  <c r="M16" i="11" s="1"/>
  <c r="H15" i="47"/>
  <c r="E15" i="47"/>
  <c r="T14" i="47"/>
  <c r="S14" i="47"/>
  <c r="R14" i="47"/>
  <c r="R63" i="47" s="1"/>
  <c r="Q14" i="47"/>
  <c r="P14" i="47"/>
  <c r="P63" i="47" s="1"/>
  <c r="O14" i="47"/>
  <c r="N14" i="47"/>
  <c r="N63" i="47" s="1"/>
  <c r="M14" i="47"/>
  <c r="M63" i="47"/>
  <c r="L14" i="47"/>
  <c r="K14" i="47"/>
  <c r="J14" i="47"/>
  <c r="I14" i="47"/>
  <c r="G14" i="47"/>
  <c r="F14" i="47"/>
  <c r="H62" i="46"/>
  <c r="E62" i="46" s="1"/>
  <c r="N66" i="11" s="1"/>
  <c r="H61" i="46"/>
  <c r="E61" i="46"/>
  <c r="N65" i="11" s="1"/>
  <c r="H60" i="46"/>
  <c r="E60" i="46" s="1"/>
  <c r="N64" i="11" s="1"/>
  <c r="H59" i="46"/>
  <c r="E59" i="46"/>
  <c r="N63" i="11" s="1"/>
  <c r="H58" i="46"/>
  <c r="H57" i="46"/>
  <c r="E57" i="46"/>
  <c r="N61" i="11" s="1"/>
  <c r="T56" i="46"/>
  <c r="S56" i="46"/>
  <c r="R56" i="46"/>
  <c r="Q56" i="46"/>
  <c r="P56" i="46"/>
  <c r="O56" i="46"/>
  <c r="N56" i="46"/>
  <c r="M56" i="46"/>
  <c r="L56" i="46"/>
  <c r="K56" i="46"/>
  <c r="J56" i="46"/>
  <c r="I56" i="46"/>
  <c r="G56" i="46"/>
  <c r="F56" i="46"/>
  <c r="H55" i="46"/>
  <c r="H54" i="46" s="1"/>
  <c r="E55" i="46"/>
  <c r="T54" i="46"/>
  <c r="S54" i="46"/>
  <c r="R54" i="46"/>
  <c r="Q54" i="46"/>
  <c r="P54" i="46"/>
  <c r="O54" i="46"/>
  <c r="N54" i="46"/>
  <c r="M54" i="46"/>
  <c r="L54" i="46"/>
  <c r="K54" i="46"/>
  <c r="J54" i="46"/>
  <c r="I54" i="46"/>
  <c r="G54" i="46"/>
  <c r="F54" i="46"/>
  <c r="H53" i="46"/>
  <c r="H52" i="46" s="1"/>
  <c r="E52" i="46" s="1"/>
  <c r="N56" i="11" s="1"/>
  <c r="E53" i="46"/>
  <c r="N57" i="11" s="1"/>
  <c r="T52" i="46"/>
  <c r="S52" i="46"/>
  <c r="R52" i="46"/>
  <c r="Q52" i="46"/>
  <c r="P52" i="46"/>
  <c r="O52" i="46"/>
  <c r="N52" i="46"/>
  <c r="M52" i="46"/>
  <c r="L52" i="46"/>
  <c r="K52" i="46"/>
  <c r="J52" i="46"/>
  <c r="I52" i="46"/>
  <c r="G52" i="46"/>
  <c r="F52" i="46"/>
  <c r="H51" i="46"/>
  <c r="E51" i="46"/>
  <c r="N55" i="11" s="1"/>
  <c r="H50" i="46"/>
  <c r="H49" i="46" s="1"/>
  <c r="E50" i="46"/>
  <c r="N54" i="11" s="1"/>
  <c r="T49" i="46"/>
  <c r="T48" i="46" s="1"/>
  <c r="S49" i="46"/>
  <c r="R49" i="46"/>
  <c r="Q49" i="46"/>
  <c r="Q48" i="46" s="1"/>
  <c r="P49" i="46"/>
  <c r="P48" i="46" s="1"/>
  <c r="O49" i="46"/>
  <c r="N49" i="46"/>
  <c r="M49" i="46"/>
  <c r="M48" i="46" s="1"/>
  <c r="L49" i="46"/>
  <c r="L48" i="46" s="1"/>
  <c r="K49" i="46"/>
  <c r="J49" i="46"/>
  <c r="I49" i="46"/>
  <c r="I48" i="46" s="1"/>
  <c r="G49" i="46"/>
  <c r="G48" i="46" s="1"/>
  <c r="F49" i="46"/>
  <c r="S48" i="46"/>
  <c r="R48" i="46"/>
  <c r="O48" i="46"/>
  <c r="N48" i="46"/>
  <c r="K48" i="46"/>
  <c r="J48" i="46"/>
  <c r="F48" i="46"/>
  <c r="H47" i="46"/>
  <c r="T46" i="46"/>
  <c r="S46" i="46"/>
  <c r="R46" i="46"/>
  <c r="Q46" i="46"/>
  <c r="P46" i="46"/>
  <c r="O46" i="46"/>
  <c r="N46" i="46"/>
  <c r="M46" i="46"/>
  <c r="L46" i="46"/>
  <c r="K46" i="46"/>
  <c r="J46" i="46"/>
  <c r="I46" i="46"/>
  <c r="G46" i="46"/>
  <c r="F46" i="46"/>
  <c r="H45" i="46"/>
  <c r="H44" i="46"/>
  <c r="E44" i="46"/>
  <c r="N48" i="11" s="1"/>
  <c r="E45" i="46"/>
  <c r="N49" i="11" s="1"/>
  <c r="T44" i="46"/>
  <c r="S44" i="46"/>
  <c r="R44" i="46"/>
  <c r="Q44" i="46"/>
  <c r="P44" i="46"/>
  <c r="O44" i="46"/>
  <c r="N44" i="46"/>
  <c r="M44" i="46"/>
  <c r="L44" i="46"/>
  <c r="K44" i="46"/>
  <c r="J44" i="46"/>
  <c r="I44" i="46"/>
  <c r="G44" i="46"/>
  <c r="F44" i="46"/>
  <c r="H43" i="46"/>
  <c r="E43" i="46" s="1"/>
  <c r="N47" i="11" s="1"/>
  <c r="H42" i="46"/>
  <c r="E42" i="46"/>
  <c r="N46" i="11" s="1"/>
  <c r="T41" i="46"/>
  <c r="S41" i="46"/>
  <c r="R41" i="46"/>
  <c r="Q41" i="46"/>
  <c r="P41" i="46"/>
  <c r="O41" i="46"/>
  <c r="N41" i="46"/>
  <c r="M41" i="46"/>
  <c r="L41" i="46"/>
  <c r="K41" i="46"/>
  <c r="J41" i="46"/>
  <c r="I41" i="46"/>
  <c r="G41" i="46"/>
  <c r="F41" i="46"/>
  <c r="H40" i="46"/>
  <c r="E40" i="46" s="1"/>
  <c r="N41" i="11" s="1"/>
  <c r="H39" i="46"/>
  <c r="E39" i="46"/>
  <c r="N40" i="11" s="1"/>
  <c r="H38" i="46"/>
  <c r="E38" i="46" s="1"/>
  <c r="N39" i="11" s="1"/>
  <c r="H37" i="46"/>
  <c r="E37" i="46"/>
  <c r="N38" i="11" s="1"/>
  <c r="H36" i="46"/>
  <c r="E36" i="46" s="1"/>
  <c r="N37" i="11" s="1"/>
  <c r="H35" i="46"/>
  <c r="E35" i="46"/>
  <c r="N36" i="11" s="1"/>
  <c r="H34" i="46"/>
  <c r="E34" i="46" s="1"/>
  <c r="N35" i="11" s="1"/>
  <c r="H33" i="46"/>
  <c r="E33" i="46"/>
  <c r="N34" i="11" s="1"/>
  <c r="T32" i="46"/>
  <c r="S32" i="46"/>
  <c r="R32" i="46"/>
  <c r="Q32" i="46"/>
  <c r="P32" i="46"/>
  <c r="P26" i="46" s="1"/>
  <c r="O32" i="46"/>
  <c r="N32" i="46"/>
  <c r="M32" i="46"/>
  <c r="L32" i="46"/>
  <c r="K32" i="46"/>
  <c r="J32" i="46"/>
  <c r="J26" i="46"/>
  <c r="I32" i="46"/>
  <c r="G32" i="46"/>
  <c r="F32" i="46"/>
  <c r="H31" i="46"/>
  <c r="H30" i="46" s="1"/>
  <c r="E31" i="46"/>
  <c r="N31" i="11" s="1"/>
  <c r="T30" i="46"/>
  <c r="S30" i="46"/>
  <c r="R30" i="46"/>
  <c r="Q30" i="46"/>
  <c r="P30" i="46"/>
  <c r="O30" i="46"/>
  <c r="N30" i="46"/>
  <c r="M30" i="46"/>
  <c r="L30" i="46"/>
  <c r="K30" i="46"/>
  <c r="J30" i="46"/>
  <c r="I30" i="46"/>
  <c r="G30" i="46"/>
  <c r="E30" i="46"/>
  <c r="N30" i="11" s="1"/>
  <c r="F30" i="46"/>
  <c r="H29" i="46"/>
  <c r="E29" i="46" s="1"/>
  <c r="N29" i="11" s="1"/>
  <c r="H28" i="46"/>
  <c r="H27" i="46" s="1"/>
  <c r="E27" i="46" s="1"/>
  <c r="N27" i="11" s="1"/>
  <c r="E28" i="46"/>
  <c r="N28" i="11" s="1"/>
  <c r="T27" i="46"/>
  <c r="S27" i="46"/>
  <c r="R27" i="46"/>
  <c r="R26" i="46" s="1"/>
  <c r="Q27" i="46"/>
  <c r="Q26" i="46" s="1"/>
  <c r="P27" i="46"/>
  <c r="O27" i="46"/>
  <c r="N27" i="46"/>
  <c r="N26" i="46" s="1"/>
  <c r="M27" i="46"/>
  <c r="M26" i="46" s="1"/>
  <c r="M63" i="46" s="1"/>
  <c r="L27" i="46"/>
  <c r="K27" i="46"/>
  <c r="J27" i="46"/>
  <c r="I27" i="46"/>
  <c r="I26" i="46" s="1"/>
  <c r="I63" i="46" s="1"/>
  <c r="G27" i="46"/>
  <c r="F27" i="46"/>
  <c r="F26" i="46" s="1"/>
  <c r="T26" i="46"/>
  <c r="O26" i="46"/>
  <c r="L26" i="46"/>
  <c r="G26" i="46"/>
  <c r="H25" i="46"/>
  <c r="E25" i="46" s="1"/>
  <c r="N25" i="11" s="1"/>
  <c r="H24" i="46"/>
  <c r="E24" i="46"/>
  <c r="N24" i="11" s="1"/>
  <c r="H23" i="46"/>
  <c r="E23" i="46"/>
  <c r="N23" i="11"/>
  <c r="H22" i="46"/>
  <c r="E22" i="46" s="1"/>
  <c r="N22" i="11"/>
  <c r="H21" i="46"/>
  <c r="E21" i="46" s="1"/>
  <c r="N21" i="11" s="1"/>
  <c r="H20" i="46"/>
  <c r="E20" i="46"/>
  <c r="N20" i="11" s="1"/>
  <c r="H19" i="46"/>
  <c r="E19" i="46"/>
  <c r="N19" i="11"/>
  <c r="H18" i="46"/>
  <c r="E18" i="46" s="1"/>
  <c r="N18" i="11"/>
  <c r="H17" i="46"/>
  <c r="E17" i="46" s="1"/>
  <c r="N17" i="11" s="1"/>
  <c r="H16" i="46"/>
  <c r="E16" i="46"/>
  <c r="N16" i="11" s="1"/>
  <c r="H15" i="46"/>
  <c r="E15" i="46"/>
  <c r="N15" i="11"/>
  <c r="T14" i="46"/>
  <c r="T63" i="46" s="1"/>
  <c r="S14" i="46"/>
  <c r="R14" i="46"/>
  <c r="Q14" i="46"/>
  <c r="Q63" i="46"/>
  <c r="P14" i="46"/>
  <c r="O14" i="46"/>
  <c r="O63" i="46"/>
  <c r="N14" i="46"/>
  <c r="N63" i="46" s="1"/>
  <c r="M14" i="46"/>
  <c r="L14" i="46"/>
  <c r="L63" i="46" s="1"/>
  <c r="K14" i="46"/>
  <c r="J14" i="46"/>
  <c r="I14" i="46"/>
  <c r="G14" i="46"/>
  <c r="F14" i="46"/>
  <c r="F63" i="46"/>
  <c r="H62" i="45"/>
  <c r="E62" i="45" s="1"/>
  <c r="O66" i="11" s="1"/>
  <c r="H61" i="45"/>
  <c r="E61" i="45"/>
  <c r="O65" i="11" s="1"/>
  <c r="H60" i="45"/>
  <c r="E60" i="45" s="1"/>
  <c r="O64" i="11" s="1"/>
  <c r="H59" i="45"/>
  <c r="E59" i="45"/>
  <c r="O63" i="11" s="1"/>
  <c r="H58" i="45"/>
  <c r="E58" i="45" s="1"/>
  <c r="O62" i="11" s="1"/>
  <c r="H57" i="45"/>
  <c r="E57" i="45"/>
  <c r="O61" i="11" s="1"/>
  <c r="T56" i="45"/>
  <c r="S56" i="45"/>
  <c r="R56" i="45"/>
  <c r="Q56" i="45"/>
  <c r="P56" i="45"/>
  <c r="O56" i="45"/>
  <c r="N56" i="45"/>
  <c r="M56" i="45"/>
  <c r="L56" i="45"/>
  <c r="K56" i="45"/>
  <c r="J56" i="45"/>
  <c r="I56" i="45"/>
  <c r="G56" i="45"/>
  <c r="F56" i="45"/>
  <c r="H55" i="45"/>
  <c r="H54" i="45" s="1"/>
  <c r="T54" i="45"/>
  <c r="S54" i="45"/>
  <c r="R54" i="45"/>
  <c r="Q54" i="45"/>
  <c r="P54" i="45"/>
  <c r="O54" i="45"/>
  <c r="N54" i="45"/>
  <c r="M54" i="45"/>
  <c r="L54" i="45"/>
  <c r="K54" i="45"/>
  <c r="J54" i="45"/>
  <c r="I54" i="45"/>
  <c r="G54" i="45"/>
  <c r="F54" i="45"/>
  <c r="H53" i="45"/>
  <c r="E53" i="45" s="1"/>
  <c r="O57" i="11" s="1"/>
  <c r="T52" i="45"/>
  <c r="S52" i="45"/>
  <c r="R52" i="45"/>
  <c r="Q52" i="45"/>
  <c r="P52" i="45"/>
  <c r="O52" i="45"/>
  <c r="N52" i="45"/>
  <c r="M52" i="45"/>
  <c r="L52" i="45"/>
  <c r="K52" i="45"/>
  <c r="J52" i="45"/>
  <c r="I52" i="45"/>
  <c r="H52" i="45"/>
  <c r="G52" i="45"/>
  <c r="E52" i="45" s="1"/>
  <c r="O56" i="11" s="1"/>
  <c r="F52" i="45"/>
  <c r="H51" i="45"/>
  <c r="E51" i="45" s="1"/>
  <c r="O55" i="11" s="1"/>
  <c r="H50" i="45"/>
  <c r="E50" i="45" s="1"/>
  <c r="O54" i="11" s="1"/>
  <c r="T49" i="45"/>
  <c r="T48" i="45" s="1"/>
  <c r="S49" i="45"/>
  <c r="S48" i="45" s="1"/>
  <c r="R49" i="45"/>
  <c r="Q49" i="45"/>
  <c r="P49" i="45"/>
  <c r="P48" i="45" s="1"/>
  <c r="O49" i="45"/>
  <c r="O48" i="45" s="1"/>
  <c r="O63" i="45" s="1"/>
  <c r="N49" i="45"/>
  <c r="M49" i="45"/>
  <c r="L49" i="45"/>
  <c r="L48" i="45" s="1"/>
  <c r="K49" i="45"/>
  <c r="K48" i="45" s="1"/>
  <c r="J49" i="45"/>
  <c r="I49" i="45"/>
  <c r="G49" i="45"/>
  <c r="F49" i="45"/>
  <c r="R48" i="45"/>
  <c r="Q48" i="45"/>
  <c r="N48" i="45"/>
  <c r="M48" i="45"/>
  <c r="J48" i="45"/>
  <c r="I48" i="45"/>
  <c r="F48" i="45"/>
  <c r="H47" i="45"/>
  <c r="H46" i="45" s="1"/>
  <c r="E47" i="45"/>
  <c r="O51" i="11" s="1"/>
  <c r="T46" i="45"/>
  <c r="S46" i="45"/>
  <c r="R46" i="45"/>
  <c r="Q46" i="45"/>
  <c r="P46" i="45"/>
  <c r="O46" i="45"/>
  <c r="N46" i="45"/>
  <c r="M46" i="45"/>
  <c r="L46" i="45"/>
  <c r="K46" i="45"/>
  <c r="J46" i="45"/>
  <c r="I46" i="45"/>
  <c r="G46" i="45"/>
  <c r="E46" i="45"/>
  <c r="O50" i="11" s="1"/>
  <c r="F46" i="45"/>
  <c r="H45" i="45"/>
  <c r="E45" i="45" s="1"/>
  <c r="O49" i="11" s="1"/>
  <c r="T44" i="45"/>
  <c r="S44" i="45"/>
  <c r="R44" i="45"/>
  <c r="Q44" i="45"/>
  <c r="P44" i="45"/>
  <c r="O44" i="45"/>
  <c r="N44" i="45"/>
  <c r="M44" i="45"/>
  <c r="L44" i="45"/>
  <c r="K44" i="45"/>
  <c r="J44" i="45"/>
  <c r="I44" i="45"/>
  <c r="H44" i="45"/>
  <c r="G44" i="45"/>
  <c r="E44" i="45" s="1"/>
  <c r="O48" i="11" s="1"/>
  <c r="F44" i="45"/>
  <c r="H43" i="45"/>
  <c r="H41" i="45" s="1"/>
  <c r="E43" i="45"/>
  <c r="O47" i="11" s="1"/>
  <c r="H42" i="45"/>
  <c r="E42" i="45" s="1"/>
  <c r="O46" i="11" s="1"/>
  <c r="T41" i="45"/>
  <c r="S41" i="45"/>
  <c r="R41" i="45"/>
  <c r="Q41" i="45"/>
  <c r="P41" i="45"/>
  <c r="O41" i="45"/>
  <c r="N41" i="45"/>
  <c r="M41" i="45"/>
  <c r="L41" i="45"/>
  <c r="K41" i="45"/>
  <c r="J41" i="45"/>
  <c r="I41" i="45"/>
  <c r="G41" i="45"/>
  <c r="F41" i="45"/>
  <c r="H40" i="45"/>
  <c r="E40" i="45" s="1"/>
  <c r="O41" i="11" s="1"/>
  <c r="H39" i="45"/>
  <c r="E39" i="45" s="1"/>
  <c r="O40" i="11" s="1"/>
  <c r="H38" i="45"/>
  <c r="E38" i="45"/>
  <c r="O39" i="11" s="1"/>
  <c r="H37" i="45"/>
  <c r="E37" i="45" s="1"/>
  <c r="O38" i="11" s="1"/>
  <c r="H36" i="45"/>
  <c r="E36" i="45"/>
  <c r="O37" i="11" s="1"/>
  <c r="H35" i="45"/>
  <c r="E35" i="45" s="1"/>
  <c r="O36" i="11" s="1"/>
  <c r="H34" i="45"/>
  <c r="E34" i="45"/>
  <c r="O35" i="11" s="1"/>
  <c r="H33" i="45"/>
  <c r="T32" i="45"/>
  <c r="S32" i="45"/>
  <c r="R32" i="45"/>
  <c r="Q32" i="45"/>
  <c r="Q26" i="45"/>
  <c r="P32" i="45"/>
  <c r="O32" i="45"/>
  <c r="N32" i="45"/>
  <c r="M32" i="45"/>
  <c r="L32" i="45"/>
  <c r="K32" i="45"/>
  <c r="J32" i="45"/>
  <c r="I32" i="45"/>
  <c r="G32" i="45"/>
  <c r="F32" i="45"/>
  <c r="H31" i="45"/>
  <c r="E31" i="45"/>
  <c r="O31" i="11" s="1"/>
  <c r="T30" i="45"/>
  <c r="T26" i="45" s="1"/>
  <c r="S30" i="45"/>
  <c r="R30" i="45"/>
  <c r="Q30" i="45"/>
  <c r="P30" i="45"/>
  <c r="P26" i="45" s="1"/>
  <c r="O30" i="45"/>
  <c r="N30" i="45"/>
  <c r="M30" i="45"/>
  <c r="L30" i="45"/>
  <c r="L26" i="45" s="1"/>
  <c r="K30" i="45"/>
  <c r="J30" i="45"/>
  <c r="I30" i="45"/>
  <c r="I26" i="45" s="1"/>
  <c r="I63" i="45" s="1"/>
  <c r="G30" i="45"/>
  <c r="G26" i="45" s="1"/>
  <c r="F30" i="45"/>
  <c r="H29" i="45"/>
  <c r="E29" i="45"/>
  <c r="O29" i="11" s="1"/>
  <c r="H28" i="45"/>
  <c r="H27" i="45" s="1"/>
  <c r="E27" i="45" s="1"/>
  <c r="O27" i="11" s="1"/>
  <c r="T27" i="45"/>
  <c r="S27" i="45"/>
  <c r="S26" i="45" s="1"/>
  <c r="S63" i="45" s="1"/>
  <c r="R27" i="45"/>
  <c r="R26" i="45" s="1"/>
  <c r="R63" i="45" s="1"/>
  <c r="Q27" i="45"/>
  <c r="P27" i="45"/>
  <c r="O27" i="45"/>
  <c r="O26" i="45" s="1"/>
  <c r="N27" i="45"/>
  <c r="M27" i="45"/>
  <c r="M26" i="45" s="1"/>
  <c r="M63" i="45" s="1"/>
  <c r="L27" i="45"/>
  <c r="K27" i="45"/>
  <c r="K26" i="45" s="1"/>
  <c r="K63" i="45" s="1"/>
  <c r="J27" i="45"/>
  <c r="J26" i="45" s="1"/>
  <c r="J63" i="45" s="1"/>
  <c r="I27" i="45"/>
  <c r="G27" i="45"/>
  <c r="F27" i="45"/>
  <c r="N26" i="45"/>
  <c r="N63" i="45" s="1"/>
  <c r="F26" i="45"/>
  <c r="H25" i="45"/>
  <c r="E25" i="45"/>
  <c r="O25" i="11"/>
  <c r="H24" i="45"/>
  <c r="E24" i="45" s="1"/>
  <c r="O24" i="11" s="1"/>
  <c r="H23" i="45"/>
  <c r="E23" i="45"/>
  <c r="O23" i="11" s="1"/>
  <c r="H22" i="45"/>
  <c r="E22" i="45"/>
  <c r="O22" i="11"/>
  <c r="H21" i="45"/>
  <c r="E21" i="45"/>
  <c r="O21" i="11"/>
  <c r="H20" i="45"/>
  <c r="E20" i="45" s="1"/>
  <c r="O20" i="11" s="1"/>
  <c r="H19" i="45"/>
  <c r="E19" i="45"/>
  <c r="O19" i="11" s="1"/>
  <c r="H18" i="45"/>
  <c r="E18" i="45"/>
  <c r="O18" i="11"/>
  <c r="H17" i="45"/>
  <c r="E17" i="45"/>
  <c r="O17" i="11"/>
  <c r="H16" i="45"/>
  <c r="E16" i="45" s="1"/>
  <c r="O16" i="11" s="1"/>
  <c r="H15" i="45"/>
  <c r="E15" i="45"/>
  <c r="T14" i="45"/>
  <c r="S14" i="45"/>
  <c r="R14" i="45"/>
  <c r="Q14" i="45"/>
  <c r="Q63" i="45"/>
  <c r="P14" i="45"/>
  <c r="O14" i="45"/>
  <c r="N14" i="45"/>
  <c r="M14" i="45"/>
  <c r="L14" i="45"/>
  <c r="K14" i="45"/>
  <c r="J14" i="45"/>
  <c r="I14" i="45"/>
  <c r="G14" i="45"/>
  <c r="F14" i="45"/>
  <c r="F63" i="45"/>
  <c r="H62" i="44"/>
  <c r="E62" i="44"/>
  <c r="P66" i="11" s="1"/>
  <c r="H61" i="44"/>
  <c r="E61" i="44"/>
  <c r="P65" i="11" s="1"/>
  <c r="H60" i="44"/>
  <c r="E60" i="44"/>
  <c r="P64" i="11" s="1"/>
  <c r="H59" i="44"/>
  <c r="E59" i="44"/>
  <c r="P63" i="11" s="1"/>
  <c r="H58" i="44"/>
  <c r="E58" i="44"/>
  <c r="P62" i="11" s="1"/>
  <c r="H57" i="44"/>
  <c r="H56" i="44" s="1"/>
  <c r="E57" i="44"/>
  <c r="P61" i="11" s="1"/>
  <c r="T56" i="44"/>
  <c r="S56" i="44"/>
  <c r="R56" i="44"/>
  <c r="Q56" i="44"/>
  <c r="P56" i="44"/>
  <c r="O56" i="44"/>
  <c r="N56" i="44"/>
  <c r="M56" i="44"/>
  <c r="L56" i="44"/>
  <c r="K56" i="44"/>
  <c r="J56" i="44"/>
  <c r="I56" i="44"/>
  <c r="G56" i="44"/>
  <c r="F56" i="44"/>
  <c r="H55" i="44"/>
  <c r="E55" i="44" s="1"/>
  <c r="T54" i="44"/>
  <c r="S54" i="44"/>
  <c r="R54" i="44"/>
  <c r="Q54" i="44"/>
  <c r="P54" i="44"/>
  <c r="O54" i="44"/>
  <c r="N54" i="44"/>
  <c r="M54" i="44"/>
  <c r="L54" i="44"/>
  <c r="K54" i="44"/>
  <c r="J54" i="44"/>
  <c r="I54" i="44"/>
  <c r="G54" i="44"/>
  <c r="F54" i="44"/>
  <c r="H53" i="44"/>
  <c r="E53" i="44"/>
  <c r="P57" i="11" s="1"/>
  <c r="T52" i="44"/>
  <c r="S52" i="44"/>
  <c r="R52" i="44"/>
  <c r="Q52" i="44"/>
  <c r="P52" i="44"/>
  <c r="O52" i="44"/>
  <c r="N52" i="44"/>
  <c r="M52" i="44"/>
  <c r="L52" i="44"/>
  <c r="K52" i="44"/>
  <c r="J52" i="44"/>
  <c r="J48" i="44"/>
  <c r="I52" i="44"/>
  <c r="I48" i="44" s="1"/>
  <c r="G52" i="44"/>
  <c r="F52" i="44"/>
  <c r="H51" i="44"/>
  <c r="E51" i="44"/>
  <c r="P55" i="11" s="1"/>
  <c r="H50" i="44"/>
  <c r="E50" i="44"/>
  <c r="P54" i="11" s="1"/>
  <c r="T49" i="44"/>
  <c r="T48" i="44" s="1"/>
  <c r="S49" i="44"/>
  <c r="S48" i="44" s="1"/>
  <c r="R49" i="44"/>
  <c r="Q49" i="44"/>
  <c r="P49" i="44"/>
  <c r="P48" i="44" s="1"/>
  <c r="O49" i="44"/>
  <c r="O48" i="44" s="1"/>
  <c r="O63" i="44" s="1"/>
  <c r="N49" i="44"/>
  <c r="M49" i="44"/>
  <c r="L49" i="44"/>
  <c r="L48" i="44" s="1"/>
  <c r="K49" i="44"/>
  <c r="J49" i="44"/>
  <c r="I49" i="44"/>
  <c r="G49" i="44"/>
  <c r="F49" i="44"/>
  <c r="F48" i="44" s="1"/>
  <c r="R48" i="44"/>
  <c r="Q48" i="44"/>
  <c r="N48" i="44"/>
  <c r="M48" i="44"/>
  <c r="H47" i="44"/>
  <c r="E47" i="44" s="1"/>
  <c r="P51" i="11" s="1"/>
  <c r="T46" i="44"/>
  <c r="S46" i="44"/>
  <c r="S26" i="44" s="1"/>
  <c r="S63" i="44" s="1"/>
  <c r="R46" i="44"/>
  <c r="R26" i="44" s="1"/>
  <c r="R63" i="44" s="1"/>
  <c r="Q46" i="44"/>
  <c r="P46" i="44"/>
  <c r="O46" i="44"/>
  <c r="N46" i="44"/>
  <c r="M46" i="44"/>
  <c r="L46" i="44"/>
  <c r="K46" i="44"/>
  <c r="J46" i="44"/>
  <c r="I46" i="44"/>
  <c r="G46" i="44"/>
  <c r="F46" i="44"/>
  <c r="H45" i="44"/>
  <c r="E45" i="44"/>
  <c r="P49" i="11" s="1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E44" i="44" s="1"/>
  <c r="P48" i="11" s="1"/>
  <c r="G44" i="44"/>
  <c r="F44" i="44"/>
  <c r="H43" i="44"/>
  <c r="E43" i="44" s="1"/>
  <c r="P47" i="11" s="1"/>
  <c r="H42" i="44"/>
  <c r="E42" i="44"/>
  <c r="P46" i="11" s="1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E41" i="44" s="1"/>
  <c r="P45" i="11" s="1"/>
  <c r="G41" i="44"/>
  <c r="F41" i="44"/>
  <c r="H40" i="44"/>
  <c r="E40" i="44" s="1"/>
  <c r="P41" i="11" s="1"/>
  <c r="H39" i="44"/>
  <c r="E39" i="44"/>
  <c r="P40" i="11" s="1"/>
  <c r="H38" i="44"/>
  <c r="E38" i="44" s="1"/>
  <c r="P39" i="11" s="1"/>
  <c r="H37" i="44"/>
  <c r="E37" i="44"/>
  <c r="P38" i="11" s="1"/>
  <c r="H36" i="44"/>
  <c r="E36" i="44" s="1"/>
  <c r="P37" i="11" s="1"/>
  <c r="H35" i="44"/>
  <c r="E35" i="44"/>
  <c r="P36" i="11" s="1"/>
  <c r="H34" i="44"/>
  <c r="E34" i="44" s="1"/>
  <c r="P35" i="11" s="1"/>
  <c r="H33" i="44"/>
  <c r="E33" i="44"/>
  <c r="P34" i="11" s="1"/>
  <c r="T32" i="44"/>
  <c r="S32" i="44"/>
  <c r="R32" i="44"/>
  <c r="Q32" i="44"/>
  <c r="Q26" i="44"/>
  <c r="P32" i="44"/>
  <c r="O32" i="44"/>
  <c r="N32" i="44"/>
  <c r="M32" i="44"/>
  <c r="L32" i="44"/>
  <c r="K32" i="44"/>
  <c r="J32" i="44"/>
  <c r="I32" i="44"/>
  <c r="G32" i="44"/>
  <c r="G26" i="44"/>
  <c r="F32" i="44"/>
  <c r="H31" i="44"/>
  <c r="E31" i="44"/>
  <c r="P31" i="11" s="1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E30" i="44" s="1"/>
  <c r="P30" i="11" s="1"/>
  <c r="G30" i="44"/>
  <c r="F30" i="44"/>
  <c r="H29" i="44"/>
  <c r="E29" i="44" s="1"/>
  <c r="P29" i="11" s="1"/>
  <c r="H28" i="44"/>
  <c r="E28" i="44"/>
  <c r="P28" i="11" s="1"/>
  <c r="T27" i="44"/>
  <c r="S27" i="44"/>
  <c r="R27" i="44"/>
  <c r="Q27" i="44"/>
  <c r="P27" i="44"/>
  <c r="P26" i="44" s="1"/>
  <c r="P63" i="44" s="1"/>
  <c r="O27" i="44"/>
  <c r="N27" i="44"/>
  <c r="N26" i="44" s="1"/>
  <c r="N63" i="44" s="1"/>
  <c r="M27" i="44"/>
  <c r="M26" i="44" s="1"/>
  <c r="M63" i="44" s="1"/>
  <c r="L27" i="44"/>
  <c r="L26" i="44" s="1"/>
  <c r="L63" i="44" s="1"/>
  <c r="K27" i="44"/>
  <c r="J27" i="44"/>
  <c r="I27" i="44"/>
  <c r="I26" i="44" s="1"/>
  <c r="H27" i="44"/>
  <c r="E27" i="44" s="1"/>
  <c r="P27" i="11" s="1"/>
  <c r="G27" i="44"/>
  <c r="F27" i="44"/>
  <c r="F26" i="44" s="1"/>
  <c r="T26" i="44"/>
  <c r="T63" i="44" s="1"/>
  <c r="O26" i="44"/>
  <c r="K26" i="44"/>
  <c r="J26" i="44"/>
  <c r="H25" i="44"/>
  <c r="E25" i="44"/>
  <c r="P25" i="11"/>
  <c r="H24" i="44"/>
  <c r="E24" i="44"/>
  <c r="P24" i="11"/>
  <c r="H23" i="44"/>
  <c r="E23" i="44" s="1"/>
  <c r="P23" i="11" s="1"/>
  <c r="H22" i="44"/>
  <c r="E22" i="44"/>
  <c r="P22" i="11" s="1"/>
  <c r="H21" i="44"/>
  <c r="E21" i="44"/>
  <c r="P21" i="11"/>
  <c r="H20" i="44"/>
  <c r="E20" i="44"/>
  <c r="P20" i="11"/>
  <c r="H19" i="44"/>
  <c r="E19" i="44" s="1"/>
  <c r="P19" i="11" s="1"/>
  <c r="H18" i="44"/>
  <c r="E18" i="44"/>
  <c r="P18" i="11" s="1"/>
  <c r="H17" i="44"/>
  <c r="E17" i="44"/>
  <c r="P17" i="11"/>
  <c r="H16" i="44"/>
  <c r="E16" i="44"/>
  <c r="P16" i="11"/>
  <c r="H15" i="44"/>
  <c r="H14" i="44" s="1"/>
  <c r="T14" i="44"/>
  <c r="S14" i="44"/>
  <c r="R14" i="44"/>
  <c r="Q14" i="44"/>
  <c r="Q63" i="44"/>
  <c r="P14" i="44"/>
  <c r="O14" i="44"/>
  <c r="N14" i="44"/>
  <c r="M14" i="44"/>
  <c r="L14" i="44"/>
  <c r="K14" i="44"/>
  <c r="J14" i="44"/>
  <c r="J63" i="44" s="1"/>
  <c r="I14" i="44"/>
  <c r="G14" i="44"/>
  <c r="F14" i="44"/>
  <c r="F63" i="44" s="1"/>
  <c r="G56" i="23"/>
  <c r="G49" i="23"/>
  <c r="G52" i="23"/>
  <c r="G32" i="23"/>
  <c r="I32" i="23"/>
  <c r="J32" i="23"/>
  <c r="G46" i="23"/>
  <c r="G44" i="23"/>
  <c r="G30" i="23"/>
  <c r="G27" i="23"/>
  <c r="G41" i="23"/>
  <c r="H62" i="22"/>
  <c r="E62" i="22" s="1"/>
  <c r="H61" i="22"/>
  <c r="E61" i="22"/>
  <c r="H60" i="22"/>
  <c r="E60" i="22" s="1"/>
  <c r="H59" i="22"/>
  <c r="E59" i="22"/>
  <c r="H58" i="22"/>
  <c r="E58" i="22" s="1"/>
  <c r="H57" i="22"/>
  <c r="E57" i="22"/>
  <c r="T56" i="22"/>
  <c r="S56" i="22"/>
  <c r="R56" i="22"/>
  <c r="Q56" i="22"/>
  <c r="P56" i="22"/>
  <c r="O56" i="22"/>
  <c r="N56" i="22"/>
  <c r="M56" i="22"/>
  <c r="L56" i="22"/>
  <c r="K56" i="22"/>
  <c r="J56" i="22"/>
  <c r="I56" i="22"/>
  <c r="H56" i="22"/>
  <c r="F56" i="22"/>
  <c r="H55" i="22"/>
  <c r="E55" i="22"/>
  <c r="T54" i="22"/>
  <c r="S54" i="22"/>
  <c r="R54" i="22"/>
  <c r="Q54" i="22"/>
  <c r="P54" i="22"/>
  <c r="O54" i="22"/>
  <c r="N54" i="22"/>
  <c r="M54" i="22"/>
  <c r="L54" i="22"/>
  <c r="K54" i="22"/>
  <c r="J54" i="22"/>
  <c r="I54" i="22"/>
  <c r="H54" i="22"/>
  <c r="G54" i="22"/>
  <c r="F54" i="22"/>
  <c r="E54" i="22"/>
  <c r="H53" i="22"/>
  <c r="E53" i="22" s="1"/>
  <c r="T52" i="22"/>
  <c r="S52" i="22"/>
  <c r="S48" i="22"/>
  <c r="R52" i="22"/>
  <c r="Q52" i="22"/>
  <c r="P52" i="22"/>
  <c r="O52" i="22"/>
  <c r="N52" i="22"/>
  <c r="M52" i="22"/>
  <c r="L52" i="22"/>
  <c r="K52" i="22"/>
  <c r="J52" i="22"/>
  <c r="I52" i="22"/>
  <c r="I48" i="22" s="1"/>
  <c r="F52" i="22"/>
  <c r="H51" i="22"/>
  <c r="E51" i="22"/>
  <c r="H50" i="22"/>
  <c r="E50" i="22"/>
  <c r="T49" i="22"/>
  <c r="T48" i="22"/>
  <c r="S49" i="22"/>
  <c r="R49" i="22"/>
  <c r="Q49" i="22"/>
  <c r="P49" i="22"/>
  <c r="P48" i="22"/>
  <c r="O49" i="22"/>
  <c r="O48" i="22" s="1"/>
  <c r="N49" i="22"/>
  <c r="N48" i="22"/>
  <c r="M49" i="22"/>
  <c r="L49" i="22"/>
  <c r="L48" i="22" s="1"/>
  <c r="K49" i="22"/>
  <c r="K48" i="22" s="1"/>
  <c r="J49" i="22"/>
  <c r="J48" i="22"/>
  <c r="I49" i="22"/>
  <c r="F49" i="22"/>
  <c r="Q48" i="22"/>
  <c r="M48" i="22"/>
  <c r="G48" i="22"/>
  <c r="H47" i="22"/>
  <c r="H46" i="22" s="1"/>
  <c r="E46" i="22" s="1"/>
  <c r="E47" i="22"/>
  <c r="T46" i="22"/>
  <c r="S46" i="22"/>
  <c r="R46" i="22"/>
  <c r="Q46" i="22"/>
  <c r="P46" i="22"/>
  <c r="O46" i="22"/>
  <c r="N46" i="22"/>
  <c r="M46" i="22"/>
  <c r="M26" i="22" s="1"/>
  <c r="M63" i="22" s="1"/>
  <c r="L46" i="22"/>
  <c r="K46" i="22"/>
  <c r="J46" i="22"/>
  <c r="I46" i="22"/>
  <c r="F46" i="22"/>
  <c r="H45" i="22"/>
  <c r="E45" i="22" s="1"/>
  <c r="T44" i="22"/>
  <c r="S44" i="22"/>
  <c r="R44" i="22"/>
  <c r="Q44" i="22"/>
  <c r="P44" i="22"/>
  <c r="O44" i="22"/>
  <c r="N44" i="22"/>
  <c r="M44" i="22"/>
  <c r="L44" i="22"/>
  <c r="K44" i="22"/>
  <c r="J44" i="22"/>
  <c r="I44" i="22"/>
  <c r="F44" i="22"/>
  <c r="H43" i="22"/>
  <c r="E43" i="22" s="1"/>
  <c r="H42" i="22"/>
  <c r="E42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E41" i="22" s="1"/>
  <c r="F41" i="22"/>
  <c r="H40" i="22"/>
  <c r="E40" i="22"/>
  <c r="H39" i="22"/>
  <c r="E39" i="22"/>
  <c r="H38" i="22"/>
  <c r="E38" i="22"/>
  <c r="H37" i="22"/>
  <c r="E37" i="22"/>
  <c r="H36" i="22"/>
  <c r="E36" i="22"/>
  <c r="H35" i="22"/>
  <c r="E35" i="22"/>
  <c r="H34" i="22"/>
  <c r="E34" i="22"/>
  <c r="H33" i="22"/>
  <c r="E33" i="22"/>
  <c r="T32" i="22"/>
  <c r="S32" i="22"/>
  <c r="R32" i="22"/>
  <c r="Q32" i="22"/>
  <c r="P32" i="22"/>
  <c r="O32" i="22"/>
  <c r="N32" i="22"/>
  <c r="M32" i="22"/>
  <c r="L32" i="22"/>
  <c r="K32" i="22"/>
  <c r="J32" i="22"/>
  <c r="I32" i="22"/>
  <c r="F32" i="22"/>
  <c r="H31" i="22"/>
  <c r="E31" i="22" s="1"/>
  <c r="T30" i="22"/>
  <c r="S30" i="22"/>
  <c r="S26" i="22"/>
  <c r="R30" i="22"/>
  <c r="Q30" i="22"/>
  <c r="P30" i="22"/>
  <c r="P26" i="22" s="1"/>
  <c r="O30" i="22"/>
  <c r="N30" i="22"/>
  <c r="M30" i="22"/>
  <c r="L30" i="22"/>
  <c r="L26" i="22" s="1"/>
  <c r="L63" i="22" s="1"/>
  <c r="K30" i="22"/>
  <c r="J30" i="22"/>
  <c r="J26" i="22" s="1"/>
  <c r="I30" i="22"/>
  <c r="F30" i="22"/>
  <c r="H29" i="22"/>
  <c r="E29" i="22" s="1"/>
  <c r="H28" i="22"/>
  <c r="E28" i="22"/>
  <c r="T27" i="22"/>
  <c r="T26" i="22" s="1"/>
  <c r="T63" i="22" s="1"/>
  <c r="S27" i="22"/>
  <c r="R27" i="22"/>
  <c r="Q27" i="22"/>
  <c r="Q26" i="22" s="1"/>
  <c r="P27" i="22"/>
  <c r="O27" i="22"/>
  <c r="O26" i="22" s="1"/>
  <c r="O63" i="22" s="1"/>
  <c r="N27" i="22"/>
  <c r="M27" i="22"/>
  <c r="L27" i="22"/>
  <c r="K27" i="22"/>
  <c r="K26" i="22" s="1"/>
  <c r="J27" i="22"/>
  <c r="I27" i="22"/>
  <c r="I26" i="22" s="1"/>
  <c r="F27" i="22"/>
  <c r="G26" i="22"/>
  <c r="H25" i="22"/>
  <c r="E25" i="22" s="1"/>
  <c r="H24" i="22"/>
  <c r="E24" i="22"/>
  <c r="H23" i="22"/>
  <c r="E23" i="22" s="1"/>
  <c r="H22" i="22"/>
  <c r="E22" i="22"/>
  <c r="H21" i="22"/>
  <c r="E21" i="22" s="1"/>
  <c r="H20" i="22"/>
  <c r="E20" i="22"/>
  <c r="H19" i="22"/>
  <c r="E19" i="22" s="1"/>
  <c r="H18" i="22"/>
  <c r="E18" i="22"/>
  <c r="H17" i="22"/>
  <c r="E17" i="22" s="1"/>
  <c r="H16" i="22"/>
  <c r="E16" i="22"/>
  <c r="H15" i="22"/>
  <c r="E15" i="22" s="1"/>
  <c r="T14" i="22"/>
  <c r="S14" i="22"/>
  <c r="S63" i="22" s="1"/>
  <c r="R14" i="22"/>
  <c r="Q14" i="22"/>
  <c r="P14" i="22"/>
  <c r="O14" i="22"/>
  <c r="N14" i="22"/>
  <c r="M14" i="22"/>
  <c r="L14" i="22"/>
  <c r="K14" i="22"/>
  <c r="K63" i="22" s="1"/>
  <c r="J14" i="22"/>
  <c r="I14" i="22"/>
  <c r="H14" i="22"/>
  <c r="G14" i="22"/>
  <c r="F14" i="22"/>
  <c r="F54" i="23"/>
  <c r="G54" i="23"/>
  <c r="G48" i="23"/>
  <c r="F14" i="23"/>
  <c r="G14" i="23"/>
  <c r="G62" i="38"/>
  <c r="G61" i="38"/>
  <c r="G60" i="38"/>
  <c r="G59" i="38"/>
  <c r="G58" i="38"/>
  <c r="G57" i="38"/>
  <c r="S56" i="38"/>
  <c r="R56" i="38"/>
  <c r="Q56" i="38"/>
  <c r="P56" i="38"/>
  <c r="O56" i="38"/>
  <c r="N56" i="38"/>
  <c r="M56" i="38"/>
  <c r="L56" i="38"/>
  <c r="K56" i="38"/>
  <c r="J56" i="38"/>
  <c r="I56" i="38"/>
  <c r="H56" i="38"/>
  <c r="F56" i="38"/>
  <c r="E56" i="38"/>
  <c r="G55" i="38"/>
  <c r="S54" i="38"/>
  <c r="R54" i="38"/>
  <c r="Q54" i="38"/>
  <c r="P54" i="38"/>
  <c r="O54" i="38"/>
  <c r="N54" i="38"/>
  <c r="M54" i="38"/>
  <c r="L54" i="38"/>
  <c r="K54" i="38"/>
  <c r="J54" i="38"/>
  <c r="I54" i="38"/>
  <c r="H54" i="38"/>
  <c r="G54" i="38"/>
  <c r="F54" i="38"/>
  <c r="E54" i="38"/>
  <c r="G53" i="38"/>
  <c r="S52" i="38"/>
  <c r="R52" i="38"/>
  <c r="R48" i="38" s="1"/>
  <c r="Q52" i="38"/>
  <c r="P52" i="38"/>
  <c r="O52" i="38"/>
  <c r="N52" i="38"/>
  <c r="M52" i="38"/>
  <c r="L52" i="38"/>
  <c r="K52" i="38"/>
  <c r="J52" i="38"/>
  <c r="I52" i="38"/>
  <c r="H52" i="38"/>
  <c r="G52" i="38"/>
  <c r="F52" i="38"/>
  <c r="E52" i="38"/>
  <c r="E48" i="38" s="1"/>
  <c r="G51" i="38"/>
  <c r="G50" i="38"/>
  <c r="S49" i="38"/>
  <c r="R49" i="38"/>
  <c r="Q49" i="38"/>
  <c r="P49" i="38"/>
  <c r="P48" i="38" s="1"/>
  <c r="O49" i="38"/>
  <c r="N49" i="38"/>
  <c r="N48" i="38" s="1"/>
  <c r="M49" i="38"/>
  <c r="L49" i="38"/>
  <c r="L48" i="38"/>
  <c r="K49" i="38"/>
  <c r="K48" i="38" s="1"/>
  <c r="J49" i="38"/>
  <c r="I49" i="38"/>
  <c r="H49" i="38"/>
  <c r="H48" i="38"/>
  <c r="F49" i="38"/>
  <c r="E49" i="38"/>
  <c r="Q48" i="38"/>
  <c r="M48" i="38"/>
  <c r="J48" i="38"/>
  <c r="I48" i="38"/>
  <c r="F48" i="38"/>
  <c r="G47" i="38"/>
  <c r="G46" i="38"/>
  <c r="S46" i="38"/>
  <c r="R46" i="38"/>
  <c r="Q46" i="38"/>
  <c r="P46" i="38"/>
  <c r="O46" i="38"/>
  <c r="N46" i="38"/>
  <c r="M46" i="38"/>
  <c r="L46" i="38"/>
  <c r="K46" i="38"/>
  <c r="J46" i="38"/>
  <c r="I46" i="38"/>
  <c r="H46" i="38"/>
  <c r="F46" i="38"/>
  <c r="E46" i="38"/>
  <c r="G45" i="38"/>
  <c r="G44" i="38"/>
  <c r="S44" i="38"/>
  <c r="R44" i="38"/>
  <c r="Q44" i="38"/>
  <c r="P44" i="38"/>
  <c r="O44" i="38"/>
  <c r="N44" i="38"/>
  <c r="M44" i="38"/>
  <c r="L44" i="38"/>
  <c r="K44" i="38"/>
  <c r="J44" i="38"/>
  <c r="I44" i="38"/>
  <c r="H44" i="38"/>
  <c r="F44" i="38"/>
  <c r="E44" i="38"/>
  <c r="G43" i="38"/>
  <c r="G42" i="38"/>
  <c r="G41" i="38" s="1"/>
  <c r="S41" i="38"/>
  <c r="R41" i="38"/>
  <c r="Q41" i="38"/>
  <c r="P41" i="38"/>
  <c r="O41" i="38"/>
  <c r="N41" i="38"/>
  <c r="M41" i="38"/>
  <c r="M26" i="38" s="1"/>
  <c r="L41" i="38"/>
  <c r="K41" i="38"/>
  <c r="J41" i="38"/>
  <c r="I41" i="38"/>
  <c r="H41" i="38"/>
  <c r="F41" i="38"/>
  <c r="E41" i="38"/>
  <c r="G40" i="38"/>
  <c r="G39" i="38"/>
  <c r="G38" i="38"/>
  <c r="G37" i="38"/>
  <c r="G36" i="38"/>
  <c r="G35" i="38"/>
  <c r="G34" i="38"/>
  <c r="G33" i="38"/>
  <c r="S32" i="38"/>
  <c r="R32" i="38"/>
  <c r="Q32" i="38"/>
  <c r="P32" i="38"/>
  <c r="O32" i="38"/>
  <c r="N32" i="38"/>
  <c r="M32" i="38"/>
  <c r="L32" i="38"/>
  <c r="K32" i="38"/>
  <c r="J32" i="38"/>
  <c r="I32" i="38"/>
  <c r="H32" i="38"/>
  <c r="F32" i="38"/>
  <c r="E32" i="38"/>
  <c r="G31" i="38"/>
  <c r="G30" i="38" s="1"/>
  <c r="S30" i="38"/>
  <c r="R30" i="38"/>
  <c r="Q30" i="38"/>
  <c r="P30" i="38"/>
  <c r="O30" i="38"/>
  <c r="N30" i="38"/>
  <c r="M30" i="38"/>
  <c r="L30" i="38"/>
  <c r="K30" i="38"/>
  <c r="J30" i="38"/>
  <c r="I30" i="38"/>
  <c r="H30" i="38"/>
  <c r="F30" i="38"/>
  <c r="E30" i="38"/>
  <c r="G29" i="38"/>
  <c r="G28" i="38"/>
  <c r="G27" i="38" s="1"/>
  <c r="S27" i="38"/>
  <c r="S26" i="38" s="1"/>
  <c r="R27" i="38"/>
  <c r="R26" i="38" s="1"/>
  <c r="Q27" i="38"/>
  <c r="Q26" i="38" s="1"/>
  <c r="Q63" i="38" s="1"/>
  <c r="P27" i="38"/>
  <c r="P26" i="38" s="1"/>
  <c r="O27" i="38"/>
  <c r="O26" i="38"/>
  <c r="N27" i="38"/>
  <c r="N26" i="38" s="1"/>
  <c r="N63" i="38" s="1"/>
  <c r="M27" i="38"/>
  <c r="L27" i="38"/>
  <c r="L26" i="38"/>
  <c r="K27" i="38"/>
  <c r="K26" i="38" s="1"/>
  <c r="J27" i="38"/>
  <c r="J26" i="38" s="1"/>
  <c r="J63" i="38" s="1"/>
  <c r="I27" i="38"/>
  <c r="I26" i="38" s="1"/>
  <c r="H27" i="38"/>
  <c r="H26" i="38" s="1"/>
  <c r="F27" i="38"/>
  <c r="F26" i="38" s="1"/>
  <c r="F63" i="38" s="1"/>
  <c r="E27" i="38"/>
  <c r="E26" i="38" s="1"/>
  <c r="G25" i="38"/>
  <c r="G24" i="38"/>
  <c r="G23" i="38"/>
  <c r="G22" i="38"/>
  <c r="G21" i="38"/>
  <c r="G20" i="38"/>
  <c r="G19" i="38"/>
  <c r="G18" i="38"/>
  <c r="G17" i="38"/>
  <c r="G14" i="38" s="1"/>
  <c r="G16" i="38"/>
  <c r="G15" i="38"/>
  <c r="S14" i="38"/>
  <c r="R14" i="38"/>
  <c r="Q14" i="38"/>
  <c r="P14" i="38"/>
  <c r="O14" i="38"/>
  <c r="N14" i="38"/>
  <c r="M14" i="38"/>
  <c r="M63" i="38" s="1"/>
  <c r="L14" i="38"/>
  <c r="K14" i="38"/>
  <c r="K63" i="38" s="1"/>
  <c r="J14" i="38"/>
  <c r="I14" i="38"/>
  <c r="H14" i="38"/>
  <c r="F14" i="38"/>
  <c r="E14" i="38"/>
  <c r="E63" i="38" s="1"/>
  <c r="G62" i="37"/>
  <c r="AA66" i="11" s="1"/>
  <c r="G61" i="37"/>
  <c r="AA65" i="11" s="1"/>
  <c r="G60" i="37"/>
  <c r="AA64" i="11" s="1"/>
  <c r="G59" i="37"/>
  <c r="AA63" i="11" s="1"/>
  <c r="G58" i="37"/>
  <c r="AA62" i="11" s="1"/>
  <c r="G57" i="37"/>
  <c r="AA61" i="11" s="1"/>
  <c r="S56" i="37"/>
  <c r="R56" i="37"/>
  <c r="Q56" i="37"/>
  <c r="P56" i="37"/>
  <c r="O56" i="37"/>
  <c r="N56" i="37"/>
  <c r="M56" i="37"/>
  <c r="L56" i="37"/>
  <c r="K56" i="37"/>
  <c r="J56" i="37"/>
  <c r="I56" i="37"/>
  <c r="H56" i="37"/>
  <c r="F56" i="37"/>
  <c r="E56" i="37"/>
  <c r="G55" i="37"/>
  <c r="AA59" i="11" s="1"/>
  <c r="AA58" i="11" s="1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G53" i="37"/>
  <c r="AA57" i="11" s="1"/>
  <c r="S52" i="37"/>
  <c r="S48" i="37" s="1"/>
  <c r="R52" i="37"/>
  <c r="Q52" i="37"/>
  <c r="Q48" i="37"/>
  <c r="P52" i="37"/>
  <c r="O52" i="37"/>
  <c r="N52" i="37"/>
  <c r="M52" i="37"/>
  <c r="L52" i="37"/>
  <c r="K52" i="37"/>
  <c r="J52" i="37"/>
  <c r="I52" i="37"/>
  <c r="H52" i="37"/>
  <c r="H48" i="37" s="1"/>
  <c r="F52" i="37"/>
  <c r="E52" i="37"/>
  <c r="G51" i="37"/>
  <c r="G50" i="37"/>
  <c r="AA54" i="11" s="1"/>
  <c r="S49" i="37"/>
  <c r="R49" i="37"/>
  <c r="R48" i="37" s="1"/>
  <c r="Q49" i="37"/>
  <c r="P49" i="37"/>
  <c r="P48" i="37"/>
  <c r="O49" i="37"/>
  <c r="O48" i="37" s="1"/>
  <c r="N49" i="37"/>
  <c r="N48" i="37"/>
  <c r="M49" i="37"/>
  <c r="M48" i="37" s="1"/>
  <c r="L49" i="37"/>
  <c r="L48" i="37" s="1"/>
  <c r="K49" i="37"/>
  <c r="K48" i="37" s="1"/>
  <c r="J49" i="37"/>
  <c r="J48" i="37"/>
  <c r="I49" i="37"/>
  <c r="I48" i="37" s="1"/>
  <c r="H49" i="37"/>
  <c r="F49" i="37"/>
  <c r="F48" i="37" s="1"/>
  <c r="E49" i="37"/>
  <c r="E48" i="37"/>
  <c r="G47" i="37"/>
  <c r="AA51" i="11" s="1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AA50" i="11" s="1"/>
  <c r="F46" i="37"/>
  <c r="E46" i="37"/>
  <c r="G45" i="37"/>
  <c r="AA49" i="11" s="1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AA48" i="11" s="1"/>
  <c r="F44" i="37"/>
  <c r="E44" i="37"/>
  <c r="G43" i="37"/>
  <c r="AA47" i="11" s="1"/>
  <c r="G42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H26" i="37" s="1"/>
  <c r="H63" i="37" s="1"/>
  <c r="F41" i="37"/>
  <c r="E41" i="37"/>
  <c r="G40" i="37"/>
  <c r="G39" i="37"/>
  <c r="G38" i="37"/>
  <c r="G37" i="37"/>
  <c r="AA41" i="11" s="1"/>
  <c r="G36" i="37"/>
  <c r="AA40" i="11" s="1"/>
  <c r="G35" i="37"/>
  <c r="AA36" i="11" s="1"/>
  <c r="G34" i="37"/>
  <c r="AA35" i="11" s="1"/>
  <c r="G33" i="37"/>
  <c r="AA34" i="11" s="1"/>
  <c r="G32" i="37"/>
  <c r="AA33" i="11" s="1"/>
  <c r="S32" i="37"/>
  <c r="R32" i="37"/>
  <c r="Q32" i="37"/>
  <c r="P32" i="37"/>
  <c r="O32" i="37"/>
  <c r="N32" i="37"/>
  <c r="M32" i="37"/>
  <c r="L32" i="37"/>
  <c r="K32" i="37"/>
  <c r="J32" i="37"/>
  <c r="I32" i="37"/>
  <c r="I26" i="37" s="1"/>
  <c r="H32" i="37"/>
  <c r="F32" i="37"/>
  <c r="E32" i="37"/>
  <c r="G31" i="37"/>
  <c r="G30" i="37" s="1"/>
  <c r="AA30" i="11" s="1"/>
  <c r="S30" i="37"/>
  <c r="R30" i="37"/>
  <c r="Q30" i="37"/>
  <c r="Q26" i="37"/>
  <c r="P30" i="37"/>
  <c r="O30" i="37"/>
  <c r="N30" i="37"/>
  <c r="M30" i="37"/>
  <c r="L30" i="37"/>
  <c r="L26" i="37" s="1"/>
  <c r="K30" i="37"/>
  <c r="J30" i="37"/>
  <c r="I30" i="37"/>
  <c r="H30" i="37"/>
  <c r="F30" i="37"/>
  <c r="E30" i="37"/>
  <c r="G29" i="37"/>
  <c r="AA29" i="11" s="1"/>
  <c r="G28" i="37"/>
  <c r="AA28" i="11" s="1"/>
  <c r="S27" i="37"/>
  <c r="R27" i="37"/>
  <c r="R26" i="37" s="1"/>
  <c r="R63" i="37" s="1"/>
  <c r="Q27" i="37"/>
  <c r="P27" i="37"/>
  <c r="O27" i="37"/>
  <c r="N27" i="37"/>
  <c r="N26" i="37" s="1"/>
  <c r="M27" i="37"/>
  <c r="M26" i="37" s="1"/>
  <c r="L27" i="37"/>
  <c r="K27" i="37"/>
  <c r="K26" i="37" s="1"/>
  <c r="J27" i="37"/>
  <c r="J26" i="37" s="1"/>
  <c r="J63" i="37" s="1"/>
  <c r="I27" i="37"/>
  <c r="H27" i="37"/>
  <c r="F27" i="37"/>
  <c r="E27" i="37"/>
  <c r="G25" i="37"/>
  <c r="AA25" i="11" s="1"/>
  <c r="G24" i="37"/>
  <c r="AA24" i="11" s="1"/>
  <c r="G23" i="37"/>
  <c r="AA23" i="11" s="1"/>
  <c r="G22" i="37"/>
  <c r="AA22" i="11" s="1"/>
  <c r="G21" i="37"/>
  <c r="AA21" i="11" s="1"/>
  <c r="G20" i="37"/>
  <c r="AA20" i="11" s="1"/>
  <c r="G19" i="37"/>
  <c r="AA19" i="11" s="1"/>
  <c r="G18" i="37"/>
  <c r="AA18" i="11" s="1"/>
  <c r="G17" i="37"/>
  <c r="AA17" i="11" s="1"/>
  <c r="G16" i="37"/>
  <c r="AA16" i="11" s="1"/>
  <c r="G15" i="37"/>
  <c r="S14" i="37"/>
  <c r="R14" i="37"/>
  <c r="Q14" i="37"/>
  <c r="Q63" i="37" s="1"/>
  <c r="P14" i="37"/>
  <c r="O14" i="37"/>
  <c r="N14" i="37"/>
  <c r="M14" i="37"/>
  <c r="M63" i="37" s="1"/>
  <c r="L14" i="37"/>
  <c r="K14" i="37"/>
  <c r="J14" i="37"/>
  <c r="I14" i="37"/>
  <c r="H14" i="37"/>
  <c r="F14" i="37"/>
  <c r="E14" i="37"/>
  <c r="G62" i="36"/>
  <c r="Z66" i="11" s="1"/>
  <c r="G61" i="36"/>
  <c r="Z65" i="11" s="1"/>
  <c r="G60" i="36"/>
  <c r="Z64" i="11" s="1"/>
  <c r="G59" i="36"/>
  <c r="Z63" i="11" s="1"/>
  <c r="G58" i="36"/>
  <c r="Z62" i="11" s="1"/>
  <c r="G57" i="36"/>
  <c r="Z61" i="11" s="1"/>
  <c r="S56" i="36"/>
  <c r="R56" i="36"/>
  <c r="Q56" i="36"/>
  <c r="P56" i="36"/>
  <c r="O56" i="36"/>
  <c r="N56" i="36"/>
  <c r="M56" i="36"/>
  <c r="L56" i="36"/>
  <c r="K56" i="36"/>
  <c r="J56" i="36"/>
  <c r="I56" i="36"/>
  <c r="H56" i="36"/>
  <c r="F56" i="36"/>
  <c r="E56" i="36"/>
  <c r="G55" i="36"/>
  <c r="Z59" i="11" s="1"/>
  <c r="Z58" i="11" s="1"/>
  <c r="S54" i="36"/>
  <c r="R54" i="36"/>
  <c r="Q54" i="36"/>
  <c r="P54" i="36"/>
  <c r="O54" i="36"/>
  <c r="N54" i="36"/>
  <c r="M54" i="36"/>
  <c r="L54" i="36"/>
  <c r="K54" i="36"/>
  <c r="J54" i="36"/>
  <c r="I54" i="36"/>
  <c r="H54" i="36"/>
  <c r="F54" i="36"/>
  <c r="E54" i="36"/>
  <c r="G53" i="36"/>
  <c r="Z57" i="11" s="1"/>
  <c r="S52" i="36"/>
  <c r="R52" i="36"/>
  <c r="Q52" i="36"/>
  <c r="Q48" i="36" s="1"/>
  <c r="P52" i="36"/>
  <c r="O52" i="36"/>
  <c r="N52" i="36"/>
  <c r="M52" i="36"/>
  <c r="L52" i="36"/>
  <c r="L48" i="36" s="1"/>
  <c r="K52" i="36"/>
  <c r="J52" i="36"/>
  <c r="I52" i="36"/>
  <c r="I48" i="36" s="1"/>
  <c r="H52" i="36"/>
  <c r="F52" i="36"/>
  <c r="E52" i="36"/>
  <c r="E48" i="36"/>
  <c r="G51" i="36"/>
  <c r="Z55" i="11" s="1"/>
  <c r="G50" i="36"/>
  <c r="Z54" i="11" s="1"/>
  <c r="S49" i="36"/>
  <c r="S48" i="36"/>
  <c r="R49" i="36"/>
  <c r="Q49" i="36"/>
  <c r="P49" i="36"/>
  <c r="P48" i="36"/>
  <c r="O49" i="36"/>
  <c r="O48" i="36" s="1"/>
  <c r="N49" i="36"/>
  <c r="N48" i="36" s="1"/>
  <c r="M49" i="36"/>
  <c r="L49" i="36"/>
  <c r="K49" i="36"/>
  <c r="K48" i="36" s="1"/>
  <c r="J49" i="36"/>
  <c r="I49" i="36"/>
  <c r="H49" i="36"/>
  <c r="H48" i="36" s="1"/>
  <c r="G49" i="36"/>
  <c r="Z53" i="11" s="1"/>
  <c r="F49" i="36"/>
  <c r="E49" i="36"/>
  <c r="R48" i="36"/>
  <c r="J48" i="36"/>
  <c r="F48" i="36"/>
  <c r="G47" i="36"/>
  <c r="Z51" i="11" s="1"/>
  <c r="S46" i="36"/>
  <c r="R46" i="36"/>
  <c r="Q46" i="36"/>
  <c r="P46" i="36"/>
  <c r="O46" i="36"/>
  <c r="N46" i="36"/>
  <c r="M46" i="36"/>
  <c r="L46" i="36"/>
  <c r="K46" i="36"/>
  <c r="J46" i="36"/>
  <c r="I46" i="36"/>
  <c r="H46" i="36"/>
  <c r="G46" i="36"/>
  <c r="Z50" i="11" s="1"/>
  <c r="F46" i="36"/>
  <c r="E46" i="36"/>
  <c r="G45" i="36"/>
  <c r="Z49" i="11" s="1"/>
  <c r="S44" i="36"/>
  <c r="R44" i="36"/>
  <c r="Q44" i="36"/>
  <c r="P44" i="36"/>
  <c r="O44" i="36"/>
  <c r="N44" i="36"/>
  <c r="M44" i="36"/>
  <c r="L44" i="36"/>
  <c r="K44" i="36"/>
  <c r="J44" i="36"/>
  <c r="I44" i="36"/>
  <c r="H44" i="36"/>
  <c r="F44" i="36"/>
  <c r="E44" i="36"/>
  <c r="G43" i="36"/>
  <c r="Z47" i="11" s="1"/>
  <c r="G42" i="36"/>
  <c r="Z46" i="11" s="1"/>
  <c r="G41" i="36"/>
  <c r="Z45" i="11" s="1"/>
  <c r="S41" i="36"/>
  <c r="R41" i="36"/>
  <c r="Q41" i="36"/>
  <c r="P41" i="36"/>
  <c r="O41" i="36"/>
  <c r="N41" i="36"/>
  <c r="M41" i="36"/>
  <c r="L41" i="36"/>
  <c r="K41" i="36"/>
  <c r="J41" i="36"/>
  <c r="I41" i="36"/>
  <c r="H41" i="36"/>
  <c r="F41" i="36"/>
  <c r="E41" i="36"/>
  <c r="G40" i="36"/>
  <c r="G39" i="36"/>
  <c r="G38" i="36"/>
  <c r="G37" i="36"/>
  <c r="Z41" i="11" s="1"/>
  <c r="G36" i="36"/>
  <c r="Z40" i="11" s="1"/>
  <c r="G35" i="36"/>
  <c r="Z36" i="11" s="1"/>
  <c r="G34" i="36"/>
  <c r="Z35" i="11" s="1"/>
  <c r="G33" i="36"/>
  <c r="Z34" i="11" s="1"/>
  <c r="S32" i="36"/>
  <c r="S26" i="36" s="1"/>
  <c r="R32" i="36"/>
  <c r="Q32" i="36"/>
  <c r="P32" i="36"/>
  <c r="O32" i="36"/>
  <c r="N32" i="36"/>
  <c r="M32" i="36"/>
  <c r="L32" i="36"/>
  <c r="K32" i="36"/>
  <c r="J32" i="36"/>
  <c r="I32" i="36"/>
  <c r="H32" i="36"/>
  <c r="F32" i="36"/>
  <c r="E32" i="36"/>
  <c r="G31" i="36"/>
  <c r="G30" i="36"/>
  <c r="Z30" i="11" s="1"/>
  <c r="S30" i="36"/>
  <c r="R30" i="36"/>
  <c r="Q30" i="36"/>
  <c r="P30" i="36"/>
  <c r="P26" i="36" s="1"/>
  <c r="O30" i="36"/>
  <c r="N30" i="36"/>
  <c r="M30" i="36"/>
  <c r="L30" i="36"/>
  <c r="K30" i="36"/>
  <c r="J30" i="36"/>
  <c r="I30" i="36"/>
  <c r="H30" i="36"/>
  <c r="H26" i="36" s="1"/>
  <c r="F30" i="36"/>
  <c r="E30" i="36"/>
  <c r="G29" i="36"/>
  <c r="Z29" i="11" s="1"/>
  <c r="G27" i="36"/>
  <c r="Z27" i="11" s="1"/>
  <c r="G28" i="36"/>
  <c r="Z28" i="11" s="1"/>
  <c r="S27" i="36"/>
  <c r="R27" i="36"/>
  <c r="R26" i="36" s="1"/>
  <c r="Q27" i="36"/>
  <c r="Q26" i="36" s="1"/>
  <c r="P27" i="36"/>
  <c r="O27" i="36"/>
  <c r="O26" i="36" s="1"/>
  <c r="N27" i="36"/>
  <c r="M27" i="36"/>
  <c r="M26" i="36" s="1"/>
  <c r="L27" i="36"/>
  <c r="L26" i="36" s="1"/>
  <c r="K27" i="36"/>
  <c r="K26" i="36"/>
  <c r="J27" i="36"/>
  <c r="J26" i="36" s="1"/>
  <c r="J63" i="36" s="1"/>
  <c r="I27" i="36"/>
  <c r="H27" i="36"/>
  <c r="F27" i="36"/>
  <c r="F26" i="36" s="1"/>
  <c r="F63" i="36" s="1"/>
  <c r="E27" i="36"/>
  <c r="E26" i="36" s="1"/>
  <c r="I26" i="36"/>
  <c r="G25" i="36"/>
  <c r="Z25" i="11" s="1"/>
  <c r="G24" i="36"/>
  <c r="Z24" i="11" s="1"/>
  <c r="G23" i="36"/>
  <c r="Z23" i="11" s="1"/>
  <c r="G22" i="36"/>
  <c r="Z22" i="11" s="1"/>
  <c r="G21" i="36"/>
  <c r="Z21" i="11" s="1"/>
  <c r="G20" i="36"/>
  <c r="Z20" i="11" s="1"/>
  <c r="G19" i="36"/>
  <c r="Z19" i="11" s="1"/>
  <c r="G18" i="36"/>
  <c r="Z18" i="11" s="1"/>
  <c r="G17" i="36"/>
  <c r="Z17" i="11" s="1"/>
  <c r="G16" i="36"/>
  <c r="Z16" i="11" s="1"/>
  <c r="G15" i="36"/>
  <c r="Z15" i="11"/>
  <c r="S14" i="36"/>
  <c r="R14" i="36"/>
  <c r="R63" i="36" s="1"/>
  <c r="Q14" i="36"/>
  <c r="P14" i="36"/>
  <c r="O14" i="36"/>
  <c r="N14" i="36"/>
  <c r="M14" i="36"/>
  <c r="L14" i="36"/>
  <c r="K14" i="36"/>
  <c r="J14" i="36"/>
  <c r="I14" i="36"/>
  <c r="H14" i="36"/>
  <c r="F14" i="36"/>
  <c r="E14" i="36"/>
  <c r="G62" i="35"/>
  <c r="Y66" i="11" s="1"/>
  <c r="G61" i="35"/>
  <c r="Y65" i="11" s="1"/>
  <c r="G60" i="35"/>
  <c r="Y64" i="11" s="1"/>
  <c r="G59" i="35"/>
  <c r="Y63" i="11" s="1"/>
  <c r="G58" i="35"/>
  <c r="Y62" i="11" s="1"/>
  <c r="G57" i="35"/>
  <c r="Y61" i="11" s="1"/>
  <c r="S56" i="35"/>
  <c r="R56" i="35"/>
  <c r="Q56" i="35"/>
  <c r="P56" i="35"/>
  <c r="O56" i="35"/>
  <c r="N56" i="35"/>
  <c r="M56" i="35"/>
  <c r="L56" i="35"/>
  <c r="K56" i="35"/>
  <c r="J56" i="35"/>
  <c r="I56" i="35"/>
  <c r="H56" i="35"/>
  <c r="F56" i="35"/>
  <c r="E56" i="35"/>
  <c r="G55" i="35"/>
  <c r="Y59" i="11" s="1"/>
  <c r="Y58" i="11" s="1"/>
  <c r="S54" i="35"/>
  <c r="R54" i="35"/>
  <c r="Q54" i="35"/>
  <c r="P54" i="35"/>
  <c r="O54" i="35"/>
  <c r="N54" i="35"/>
  <c r="M54" i="35"/>
  <c r="L54" i="35"/>
  <c r="K54" i="35"/>
  <c r="J54" i="35"/>
  <c r="I54" i="35"/>
  <c r="H54" i="35"/>
  <c r="F54" i="35"/>
  <c r="E54" i="35"/>
  <c r="G53" i="35"/>
  <c r="Y57" i="11" s="1"/>
  <c r="S52" i="35"/>
  <c r="R52" i="35"/>
  <c r="Q52" i="35"/>
  <c r="P52" i="35"/>
  <c r="O52" i="35"/>
  <c r="N52" i="35"/>
  <c r="M52" i="35"/>
  <c r="L52" i="35"/>
  <c r="K52" i="35"/>
  <c r="J52" i="35"/>
  <c r="I52" i="35"/>
  <c r="H52" i="35"/>
  <c r="F52" i="35"/>
  <c r="F48" i="35"/>
  <c r="E52" i="35"/>
  <c r="G51" i="35"/>
  <c r="Y55" i="11" s="1"/>
  <c r="G50" i="35"/>
  <c r="Y54" i="11" s="1"/>
  <c r="S49" i="35"/>
  <c r="S48" i="35" s="1"/>
  <c r="R49" i="35"/>
  <c r="Q49" i="35"/>
  <c r="Q48" i="35"/>
  <c r="P49" i="35"/>
  <c r="O49" i="35"/>
  <c r="O48" i="35"/>
  <c r="N49" i="35"/>
  <c r="M49" i="35"/>
  <c r="M48" i="35" s="1"/>
  <c r="L49" i="35"/>
  <c r="L48" i="35"/>
  <c r="K49" i="35"/>
  <c r="K48" i="35" s="1"/>
  <c r="J49" i="35"/>
  <c r="J48" i="35" s="1"/>
  <c r="I49" i="35"/>
  <c r="I48" i="35" s="1"/>
  <c r="H49" i="35"/>
  <c r="H48" i="35"/>
  <c r="G49" i="35"/>
  <c r="Y53" i="11" s="1"/>
  <c r="F49" i="35"/>
  <c r="E49" i="35"/>
  <c r="E48" i="35"/>
  <c r="P48" i="35"/>
  <c r="G47" i="35"/>
  <c r="Y51" i="11" s="1"/>
  <c r="S46" i="35"/>
  <c r="R46" i="35"/>
  <c r="Q46" i="35"/>
  <c r="P46" i="35"/>
  <c r="O46" i="35"/>
  <c r="N46" i="35"/>
  <c r="M46" i="35"/>
  <c r="L46" i="35"/>
  <c r="K46" i="35"/>
  <c r="J46" i="35"/>
  <c r="I46" i="35"/>
  <c r="H46" i="35"/>
  <c r="F46" i="35"/>
  <c r="E46" i="35"/>
  <c r="G45" i="35"/>
  <c r="Y49" i="11" s="1"/>
  <c r="S44" i="35"/>
  <c r="R44" i="35"/>
  <c r="Q44" i="35"/>
  <c r="P44" i="35"/>
  <c r="O44" i="35"/>
  <c r="N44" i="35"/>
  <c r="M44" i="35"/>
  <c r="L44" i="35"/>
  <c r="K44" i="35"/>
  <c r="J44" i="35"/>
  <c r="I44" i="35"/>
  <c r="H44" i="35"/>
  <c r="F44" i="35"/>
  <c r="E44" i="35"/>
  <c r="G43" i="35"/>
  <c r="Y47" i="11" s="1"/>
  <c r="G42" i="35"/>
  <c r="Y46" i="11" s="1"/>
  <c r="G41" i="35"/>
  <c r="Y45" i="11" s="1"/>
  <c r="S41" i="35"/>
  <c r="R41" i="35"/>
  <c r="Q41" i="35"/>
  <c r="P41" i="35"/>
  <c r="O41" i="35"/>
  <c r="N41" i="35"/>
  <c r="M41" i="35"/>
  <c r="L41" i="35"/>
  <c r="K41" i="35"/>
  <c r="J41" i="35"/>
  <c r="I41" i="35"/>
  <c r="H41" i="35"/>
  <c r="F41" i="35"/>
  <c r="E41" i="35"/>
  <c r="G40" i="35"/>
  <c r="G39" i="35"/>
  <c r="G38" i="35"/>
  <c r="G37" i="35"/>
  <c r="Y41" i="11" s="1"/>
  <c r="G36" i="35"/>
  <c r="Y40" i="11" s="1"/>
  <c r="G35" i="35"/>
  <c r="Y36" i="11" s="1"/>
  <c r="G34" i="35"/>
  <c r="Y35" i="11" s="1"/>
  <c r="G33" i="35"/>
  <c r="Y34" i="11" s="1"/>
  <c r="S32" i="35"/>
  <c r="R32" i="35"/>
  <c r="Q32" i="35"/>
  <c r="P32" i="35"/>
  <c r="O32" i="35"/>
  <c r="N32" i="35"/>
  <c r="M32" i="35"/>
  <c r="L32" i="35"/>
  <c r="K32" i="35"/>
  <c r="J32" i="35"/>
  <c r="I32" i="35"/>
  <c r="H32" i="35"/>
  <c r="F32" i="35"/>
  <c r="E32" i="35"/>
  <c r="G31" i="35"/>
  <c r="G30" i="35" s="1"/>
  <c r="Y30" i="11" s="1"/>
  <c r="S30" i="35"/>
  <c r="R30" i="35"/>
  <c r="Q30" i="35"/>
  <c r="P30" i="35"/>
  <c r="O30" i="35"/>
  <c r="N30" i="35"/>
  <c r="M30" i="35"/>
  <c r="L30" i="35"/>
  <c r="K30" i="35"/>
  <c r="J30" i="35"/>
  <c r="I30" i="35"/>
  <c r="H30" i="35"/>
  <c r="F30" i="35"/>
  <c r="E30" i="35"/>
  <c r="G29" i="35"/>
  <c r="Y29" i="11" s="1"/>
  <c r="G28" i="35"/>
  <c r="Y28" i="11" s="1"/>
  <c r="S27" i="35"/>
  <c r="R27" i="35"/>
  <c r="Q27" i="35"/>
  <c r="Q26" i="35" s="1"/>
  <c r="P27" i="35"/>
  <c r="O27" i="35"/>
  <c r="O26" i="35" s="1"/>
  <c r="N27" i="35"/>
  <c r="N26" i="35" s="1"/>
  <c r="M27" i="35"/>
  <c r="M26" i="35" s="1"/>
  <c r="L27" i="35"/>
  <c r="L26" i="35" s="1"/>
  <c r="K27" i="35"/>
  <c r="K26" i="35" s="1"/>
  <c r="J27" i="35"/>
  <c r="J26" i="35"/>
  <c r="I27" i="35"/>
  <c r="I26" i="35" s="1"/>
  <c r="H27" i="35"/>
  <c r="H26" i="35" s="1"/>
  <c r="F27" i="35"/>
  <c r="E27" i="35"/>
  <c r="E26" i="35" s="1"/>
  <c r="G25" i="35"/>
  <c r="Y25" i="11" s="1"/>
  <c r="G24" i="35"/>
  <c r="Y24" i="11" s="1"/>
  <c r="G23" i="35"/>
  <c r="Y23" i="11" s="1"/>
  <c r="G22" i="35"/>
  <c r="Y22" i="11" s="1"/>
  <c r="G21" i="35"/>
  <c r="Y21" i="11" s="1"/>
  <c r="G20" i="35"/>
  <c r="Y20" i="11" s="1"/>
  <c r="G19" i="35"/>
  <c r="Y19" i="11" s="1"/>
  <c r="G18" i="35"/>
  <c r="Y18" i="11" s="1"/>
  <c r="G17" i="35"/>
  <c r="Y17" i="11" s="1"/>
  <c r="G16" i="35"/>
  <c r="Y16" i="11" s="1"/>
  <c r="G15" i="35"/>
  <c r="Y15" i="11"/>
  <c r="S14" i="35"/>
  <c r="R14" i="35"/>
  <c r="Q14" i="35"/>
  <c r="P14" i="35"/>
  <c r="O14" i="35"/>
  <c r="N14" i="35"/>
  <c r="M14" i="35"/>
  <c r="L14" i="35"/>
  <c r="K14" i="35"/>
  <c r="J14" i="35"/>
  <c r="I14" i="35"/>
  <c r="H14" i="35"/>
  <c r="F14" i="35"/>
  <c r="E14" i="35"/>
  <c r="G62" i="34"/>
  <c r="X66" i="11" s="1"/>
  <c r="G61" i="34"/>
  <c r="X65" i="11" s="1"/>
  <c r="G60" i="34"/>
  <c r="X64" i="11" s="1"/>
  <c r="G59" i="34"/>
  <c r="X63" i="11" s="1"/>
  <c r="G58" i="34"/>
  <c r="X62" i="11" s="1"/>
  <c r="G57" i="34"/>
  <c r="X61" i="11" s="1"/>
  <c r="S56" i="34"/>
  <c r="R56" i="34"/>
  <c r="Q56" i="34"/>
  <c r="P56" i="34"/>
  <c r="O56" i="34"/>
  <c r="N56" i="34"/>
  <c r="M56" i="34"/>
  <c r="L56" i="34"/>
  <c r="K56" i="34"/>
  <c r="J56" i="34"/>
  <c r="I56" i="34"/>
  <c r="H56" i="34"/>
  <c r="F56" i="34"/>
  <c r="E56" i="34"/>
  <c r="G55" i="34"/>
  <c r="X59" i="11" s="1"/>
  <c r="X58" i="11" s="1"/>
  <c r="G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F54" i="34"/>
  <c r="E54" i="34"/>
  <c r="G53" i="34"/>
  <c r="X57" i="11" s="1"/>
  <c r="G52" i="34"/>
  <c r="X56" i="11" s="1"/>
  <c r="S52" i="34"/>
  <c r="R52" i="34"/>
  <c r="Q52" i="34"/>
  <c r="P52" i="34"/>
  <c r="P48" i="34" s="1"/>
  <c r="O52" i="34"/>
  <c r="N52" i="34"/>
  <c r="M52" i="34"/>
  <c r="M48" i="34"/>
  <c r="L52" i="34"/>
  <c r="K52" i="34"/>
  <c r="J52" i="34"/>
  <c r="I52" i="34"/>
  <c r="H52" i="34"/>
  <c r="F52" i="34"/>
  <c r="E52" i="34"/>
  <c r="G51" i="34"/>
  <c r="X55" i="11" s="1"/>
  <c r="G50" i="34"/>
  <c r="X54" i="11" s="1"/>
  <c r="S49" i="34"/>
  <c r="S48" i="34"/>
  <c r="R49" i="34"/>
  <c r="R48" i="34"/>
  <c r="Q49" i="34"/>
  <c r="Q48" i="34"/>
  <c r="P49" i="34"/>
  <c r="O49" i="34"/>
  <c r="O48" i="34"/>
  <c r="N49" i="34"/>
  <c r="N48" i="34"/>
  <c r="M49" i="34"/>
  <c r="L49" i="34"/>
  <c r="K49" i="34"/>
  <c r="K48" i="34"/>
  <c r="J49" i="34"/>
  <c r="J48" i="34"/>
  <c r="I49" i="34"/>
  <c r="H49" i="34"/>
  <c r="H48" i="34"/>
  <c r="F49" i="34"/>
  <c r="F48" i="34" s="1"/>
  <c r="E49" i="34"/>
  <c r="E48" i="34"/>
  <c r="L48" i="34"/>
  <c r="G47" i="34"/>
  <c r="X51" i="11" s="1"/>
  <c r="G46" i="34"/>
  <c r="X50" i="11" s="1"/>
  <c r="S46" i="34"/>
  <c r="R46" i="34"/>
  <c r="Q46" i="34"/>
  <c r="P46" i="34"/>
  <c r="O46" i="34"/>
  <c r="N46" i="34"/>
  <c r="M46" i="34"/>
  <c r="L46" i="34"/>
  <c r="K46" i="34"/>
  <c r="J46" i="34"/>
  <c r="I46" i="34"/>
  <c r="H46" i="34"/>
  <c r="F46" i="34"/>
  <c r="E46" i="34"/>
  <c r="G45" i="34"/>
  <c r="X49" i="11" s="1"/>
  <c r="G44" i="34"/>
  <c r="X48" i="11" s="1"/>
  <c r="S44" i="34"/>
  <c r="R44" i="34"/>
  <c r="Q44" i="34"/>
  <c r="P44" i="34"/>
  <c r="O44" i="34"/>
  <c r="N44" i="34"/>
  <c r="M44" i="34"/>
  <c r="L44" i="34"/>
  <c r="K44" i="34"/>
  <c r="J44" i="34"/>
  <c r="I44" i="34"/>
  <c r="H44" i="34"/>
  <c r="F44" i="34"/>
  <c r="E44" i="34"/>
  <c r="G43" i="34"/>
  <c r="X47" i="11" s="1"/>
  <c r="G42" i="34"/>
  <c r="X46" i="11" s="1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X45" i="11" s="1"/>
  <c r="F41" i="34"/>
  <c r="E41" i="34"/>
  <c r="G40" i="34"/>
  <c r="G39" i="34"/>
  <c r="G38" i="34"/>
  <c r="G37" i="34"/>
  <c r="X41" i="11" s="1"/>
  <c r="G36" i="34"/>
  <c r="X40" i="11" s="1"/>
  <c r="G35" i="34"/>
  <c r="X36" i="11" s="1"/>
  <c r="G34" i="34"/>
  <c r="X35" i="11" s="1"/>
  <c r="G33" i="34"/>
  <c r="X34" i="11" s="1"/>
  <c r="S32" i="34"/>
  <c r="R32" i="34"/>
  <c r="Q32" i="34"/>
  <c r="P32" i="34"/>
  <c r="O32" i="34"/>
  <c r="N32" i="34"/>
  <c r="M32" i="34"/>
  <c r="L32" i="34"/>
  <c r="K32" i="34"/>
  <c r="J32" i="34"/>
  <c r="I32" i="34"/>
  <c r="H32" i="34"/>
  <c r="F32" i="34"/>
  <c r="E32" i="34"/>
  <c r="G31" i="34"/>
  <c r="G30" i="34" s="1"/>
  <c r="X30" i="11" s="1"/>
  <c r="S30" i="34"/>
  <c r="R30" i="34"/>
  <c r="Q30" i="34"/>
  <c r="P30" i="34"/>
  <c r="O30" i="34"/>
  <c r="N30" i="34"/>
  <c r="N26" i="34" s="1"/>
  <c r="M30" i="34"/>
  <c r="L30" i="34"/>
  <c r="K30" i="34"/>
  <c r="J30" i="34"/>
  <c r="I30" i="34"/>
  <c r="H30" i="34"/>
  <c r="F30" i="34"/>
  <c r="E30" i="34"/>
  <c r="G29" i="34"/>
  <c r="X29" i="11" s="1"/>
  <c r="G28" i="34"/>
  <c r="X28" i="11" s="1"/>
  <c r="S27" i="34"/>
  <c r="S26" i="34"/>
  <c r="R27" i="34"/>
  <c r="R26" i="34" s="1"/>
  <c r="R63" i="34" s="1"/>
  <c r="Q27" i="34"/>
  <c r="P27" i="34"/>
  <c r="O27" i="34"/>
  <c r="N27" i="34"/>
  <c r="M27" i="34"/>
  <c r="L27" i="34"/>
  <c r="L26" i="34" s="1"/>
  <c r="K27" i="34"/>
  <c r="J27" i="34"/>
  <c r="J26" i="34" s="1"/>
  <c r="I27" i="34"/>
  <c r="I26" i="34" s="1"/>
  <c r="H27" i="34"/>
  <c r="H26" i="34" s="1"/>
  <c r="G27" i="34"/>
  <c r="X27" i="11" s="1"/>
  <c r="F27" i="34"/>
  <c r="F26" i="34" s="1"/>
  <c r="F63" i="34" s="1"/>
  <c r="E27" i="34"/>
  <c r="P26" i="34"/>
  <c r="G25" i="34"/>
  <c r="X25" i="11" s="1"/>
  <c r="G24" i="34"/>
  <c r="X24" i="11" s="1"/>
  <c r="G23" i="34"/>
  <c r="X23" i="11" s="1"/>
  <c r="G22" i="34"/>
  <c r="X22" i="11" s="1"/>
  <c r="G21" i="34"/>
  <c r="X21" i="11" s="1"/>
  <c r="G20" i="34"/>
  <c r="X20" i="11" s="1"/>
  <c r="G19" i="34"/>
  <c r="X19" i="11" s="1"/>
  <c r="G18" i="34"/>
  <c r="X18" i="11" s="1"/>
  <c r="G17" i="34"/>
  <c r="X17" i="11" s="1"/>
  <c r="G16" i="34"/>
  <c r="X16" i="11" s="1"/>
  <c r="G15" i="34"/>
  <c r="S14" i="34"/>
  <c r="R14" i="34"/>
  <c r="Q14" i="34"/>
  <c r="P14" i="34"/>
  <c r="O14" i="34"/>
  <c r="N14" i="34"/>
  <c r="N63" i="34" s="1"/>
  <c r="M14" i="34"/>
  <c r="L14" i="34"/>
  <c r="K14" i="34"/>
  <c r="J14" i="34"/>
  <c r="I14" i="34"/>
  <c r="H14" i="34"/>
  <c r="F14" i="34"/>
  <c r="E14" i="34"/>
  <c r="G62" i="33"/>
  <c r="W66" i="11" s="1"/>
  <c r="G61" i="33"/>
  <c r="W65" i="11" s="1"/>
  <c r="G60" i="33"/>
  <c r="W64" i="11" s="1"/>
  <c r="G59" i="33"/>
  <c r="W63" i="11" s="1"/>
  <c r="G58" i="33"/>
  <c r="W62" i="11" s="1"/>
  <c r="G57" i="33"/>
  <c r="W61" i="11" s="1"/>
  <c r="S56" i="33"/>
  <c r="R56" i="33"/>
  <c r="Q56" i="33"/>
  <c r="P56" i="33"/>
  <c r="O56" i="33"/>
  <c r="N56" i="33"/>
  <c r="M56" i="33"/>
  <c r="L56" i="33"/>
  <c r="K56" i="33"/>
  <c r="J56" i="33"/>
  <c r="I56" i="33"/>
  <c r="H56" i="33"/>
  <c r="F56" i="33"/>
  <c r="E56" i="33"/>
  <c r="G55" i="33"/>
  <c r="W59" i="11" s="1"/>
  <c r="W58" i="11" s="1"/>
  <c r="S54" i="33"/>
  <c r="R54" i="33"/>
  <c r="Q54" i="33"/>
  <c r="P54" i="33"/>
  <c r="O54" i="33"/>
  <c r="N54" i="33"/>
  <c r="M54" i="33"/>
  <c r="L54" i="33"/>
  <c r="K54" i="33"/>
  <c r="J54" i="33"/>
  <c r="I54" i="33"/>
  <c r="H54" i="33"/>
  <c r="F54" i="33"/>
  <c r="E54" i="33"/>
  <c r="G53" i="33"/>
  <c r="W57" i="11" s="1"/>
  <c r="S52" i="33"/>
  <c r="R52" i="33"/>
  <c r="Q52" i="33"/>
  <c r="P52" i="33"/>
  <c r="O52" i="33"/>
  <c r="N52" i="33"/>
  <c r="M52" i="33"/>
  <c r="L52" i="33"/>
  <c r="K52" i="33"/>
  <c r="J52" i="33"/>
  <c r="I52" i="33"/>
  <c r="H52" i="33"/>
  <c r="H48" i="33"/>
  <c r="F52" i="33"/>
  <c r="E52" i="33"/>
  <c r="G51" i="33"/>
  <c r="W55" i="11" s="1"/>
  <c r="G50" i="33"/>
  <c r="W54" i="11" s="1"/>
  <c r="S49" i="33"/>
  <c r="S48" i="33"/>
  <c r="R49" i="33"/>
  <c r="R48" i="33" s="1"/>
  <c r="Q49" i="33"/>
  <c r="Q48" i="33"/>
  <c r="P49" i="33"/>
  <c r="P48" i="33" s="1"/>
  <c r="O49" i="33"/>
  <c r="O48" i="33" s="1"/>
  <c r="N49" i="33"/>
  <c r="N48" i="33"/>
  <c r="M49" i="33"/>
  <c r="M48" i="33" s="1"/>
  <c r="L49" i="33"/>
  <c r="K49" i="33"/>
  <c r="K48" i="33" s="1"/>
  <c r="J49" i="33"/>
  <c r="J48" i="33"/>
  <c r="I49" i="33"/>
  <c r="I48" i="33" s="1"/>
  <c r="H49" i="33"/>
  <c r="F49" i="33"/>
  <c r="F48" i="33"/>
  <c r="E49" i="33"/>
  <c r="E48" i="33" s="1"/>
  <c r="L48" i="33"/>
  <c r="G47" i="33"/>
  <c r="W51" i="11" s="1"/>
  <c r="S46" i="33"/>
  <c r="R46" i="33"/>
  <c r="Q46" i="33"/>
  <c r="P46" i="33"/>
  <c r="O46" i="33"/>
  <c r="N46" i="33"/>
  <c r="M46" i="33"/>
  <c r="L46" i="33"/>
  <c r="K46" i="33"/>
  <c r="J46" i="33"/>
  <c r="I46" i="33"/>
  <c r="H46" i="33"/>
  <c r="F46" i="33"/>
  <c r="E46" i="33"/>
  <c r="G45" i="33"/>
  <c r="W49" i="11" s="1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W48" i="11" s="1"/>
  <c r="F44" i="33"/>
  <c r="E44" i="33"/>
  <c r="G43" i="33"/>
  <c r="W47" i="11" s="1"/>
  <c r="G42" i="33"/>
  <c r="W46" i="11" s="1"/>
  <c r="G41" i="33"/>
  <c r="W45" i="11" s="1"/>
  <c r="S41" i="33"/>
  <c r="R41" i="33"/>
  <c r="Q41" i="33"/>
  <c r="P41" i="33"/>
  <c r="O41" i="33"/>
  <c r="N41" i="33"/>
  <c r="M41" i="33"/>
  <c r="L41" i="33"/>
  <c r="K41" i="33"/>
  <c r="J41" i="33"/>
  <c r="I41" i="33"/>
  <c r="H41" i="33"/>
  <c r="F41" i="33"/>
  <c r="E41" i="33"/>
  <c r="G40" i="33"/>
  <c r="G39" i="33"/>
  <c r="G38" i="33"/>
  <c r="G37" i="33"/>
  <c r="W41" i="11" s="1"/>
  <c r="G36" i="33"/>
  <c r="W40" i="11" s="1"/>
  <c r="G35" i="33"/>
  <c r="W36" i="11" s="1"/>
  <c r="G34" i="33"/>
  <c r="W35" i="11" s="1"/>
  <c r="G33" i="33"/>
  <c r="W34" i="11" s="1"/>
  <c r="S32" i="33"/>
  <c r="R32" i="33"/>
  <c r="Q32" i="33"/>
  <c r="P32" i="33"/>
  <c r="O32" i="33"/>
  <c r="N32" i="33"/>
  <c r="M32" i="33"/>
  <c r="L32" i="33"/>
  <c r="K32" i="33"/>
  <c r="J32" i="33"/>
  <c r="I32" i="33"/>
  <c r="H32" i="33"/>
  <c r="F32" i="33"/>
  <c r="E32" i="33"/>
  <c r="G31" i="33"/>
  <c r="G30" i="33" s="1"/>
  <c r="W30" i="11" s="1"/>
  <c r="S30" i="33"/>
  <c r="R30" i="33"/>
  <c r="Q30" i="33"/>
  <c r="P30" i="33"/>
  <c r="O30" i="33"/>
  <c r="N30" i="33"/>
  <c r="M30" i="33"/>
  <c r="L30" i="33"/>
  <c r="K30" i="33"/>
  <c r="J30" i="33"/>
  <c r="I30" i="33"/>
  <c r="H30" i="33"/>
  <c r="F30" i="33"/>
  <c r="E30" i="33"/>
  <c r="G29" i="33"/>
  <c r="W29" i="11" s="1"/>
  <c r="G28" i="33"/>
  <c r="W28" i="11" s="1"/>
  <c r="S27" i="33"/>
  <c r="R27" i="33"/>
  <c r="R26" i="33" s="1"/>
  <c r="Q27" i="33"/>
  <c r="Q26" i="33" s="1"/>
  <c r="P27" i="33"/>
  <c r="P26" i="33" s="1"/>
  <c r="O27" i="33"/>
  <c r="N27" i="33"/>
  <c r="N26" i="33" s="1"/>
  <c r="M27" i="33"/>
  <c r="L27" i="33"/>
  <c r="L26" i="33" s="1"/>
  <c r="K27" i="33"/>
  <c r="J27" i="33"/>
  <c r="J26" i="33"/>
  <c r="I27" i="33"/>
  <c r="I26" i="33" s="1"/>
  <c r="H27" i="33"/>
  <c r="H26" i="33" s="1"/>
  <c r="H63" i="33" s="1"/>
  <c r="G27" i="33"/>
  <c r="W27" i="11" s="1"/>
  <c r="F27" i="33"/>
  <c r="F26" i="33" s="1"/>
  <c r="E27" i="33"/>
  <c r="E26" i="33"/>
  <c r="G25" i="33"/>
  <c r="W25" i="11" s="1"/>
  <c r="G24" i="33"/>
  <c r="W24" i="11" s="1"/>
  <c r="G23" i="33"/>
  <c r="W23" i="11" s="1"/>
  <c r="G22" i="33"/>
  <c r="W22" i="11" s="1"/>
  <c r="G21" i="33"/>
  <c r="W21" i="11" s="1"/>
  <c r="G20" i="33"/>
  <c r="W20" i="11" s="1"/>
  <c r="G19" i="33"/>
  <c r="W19" i="11" s="1"/>
  <c r="G18" i="33"/>
  <c r="W18" i="11" s="1"/>
  <c r="G17" i="33"/>
  <c r="W17" i="11" s="1"/>
  <c r="G16" i="33"/>
  <c r="W16" i="11" s="1"/>
  <c r="G15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F14" i="33"/>
  <c r="E14" i="33"/>
  <c r="E63" i="33" s="1"/>
  <c r="G62" i="32"/>
  <c r="V66" i="11" s="1"/>
  <c r="G61" i="32"/>
  <c r="V65" i="11" s="1"/>
  <c r="G60" i="32"/>
  <c r="V64" i="11" s="1"/>
  <c r="G59" i="32"/>
  <c r="V63" i="11" s="1"/>
  <c r="G58" i="32"/>
  <c r="V62" i="11" s="1"/>
  <c r="G57" i="32"/>
  <c r="V61" i="11" s="1"/>
  <c r="S56" i="32"/>
  <c r="R56" i="32"/>
  <c r="Q56" i="32"/>
  <c r="P56" i="32"/>
  <c r="O56" i="32"/>
  <c r="N56" i="32"/>
  <c r="M56" i="32"/>
  <c r="L56" i="32"/>
  <c r="K56" i="32"/>
  <c r="J56" i="32"/>
  <c r="I56" i="32"/>
  <c r="H56" i="32"/>
  <c r="F56" i="32"/>
  <c r="E56" i="32"/>
  <c r="G55" i="32"/>
  <c r="V59" i="11" s="1"/>
  <c r="V58" i="11" s="1"/>
  <c r="G54" i="32"/>
  <c r="S54" i="32"/>
  <c r="R54" i="32"/>
  <c r="Q54" i="32"/>
  <c r="P54" i="32"/>
  <c r="O54" i="32"/>
  <c r="N54" i="32"/>
  <c r="M54" i="32"/>
  <c r="L54" i="32"/>
  <c r="K54" i="32"/>
  <c r="J54" i="32"/>
  <c r="I54" i="32"/>
  <c r="H54" i="32"/>
  <c r="F54" i="32"/>
  <c r="E54" i="32"/>
  <c r="G53" i="32"/>
  <c r="V57" i="11" s="1"/>
  <c r="G52" i="32"/>
  <c r="V56" i="11" s="1"/>
  <c r="S52" i="32"/>
  <c r="R52" i="32"/>
  <c r="Q52" i="32"/>
  <c r="P52" i="32"/>
  <c r="O52" i="32"/>
  <c r="N52" i="32"/>
  <c r="M52" i="32"/>
  <c r="L52" i="32"/>
  <c r="L48" i="32" s="1"/>
  <c r="K52" i="32"/>
  <c r="J52" i="32"/>
  <c r="I52" i="32"/>
  <c r="H52" i="32"/>
  <c r="F52" i="32"/>
  <c r="E52" i="32"/>
  <c r="G51" i="32"/>
  <c r="V55" i="11" s="1"/>
  <c r="G50" i="32"/>
  <c r="V54" i="11" s="1"/>
  <c r="S49" i="32"/>
  <c r="S48" i="32"/>
  <c r="R49" i="32"/>
  <c r="R48" i="32" s="1"/>
  <c r="Q49" i="32"/>
  <c r="Q48" i="32" s="1"/>
  <c r="P49" i="32"/>
  <c r="P48" i="32" s="1"/>
  <c r="O49" i="32"/>
  <c r="O48" i="32"/>
  <c r="N49" i="32"/>
  <c r="N48" i="32" s="1"/>
  <c r="M49" i="32"/>
  <c r="M48" i="32"/>
  <c r="L49" i="32"/>
  <c r="K49" i="32"/>
  <c r="K48" i="32" s="1"/>
  <c r="J49" i="32"/>
  <c r="J48" i="32"/>
  <c r="I49" i="32"/>
  <c r="I48" i="32" s="1"/>
  <c r="H49" i="32"/>
  <c r="H48" i="32" s="1"/>
  <c r="F49" i="32"/>
  <c r="F48" i="32"/>
  <c r="E49" i="32"/>
  <c r="E48" i="32"/>
  <c r="G47" i="32"/>
  <c r="V51" i="11" s="1"/>
  <c r="S46" i="32"/>
  <c r="R46" i="32"/>
  <c r="Q46" i="32"/>
  <c r="P46" i="32"/>
  <c r="O46" i="32"/>
  <c r="N46" i="32"/>
  <c r="M46" i="32"/>
  <c r="L46" i="32"/>
  <c r="K46" i="32"/>
  <c r="J46" i="32"/>
  <c r="I46" i="32"/>
  <c r="H46" i="32"/>
  <c r="F46" i="32"/>
  <c r="E46" i="32"/>
  <c r="G45" i="32"/>
  <c r="V49" i="11" s="1"/>
  <c r="S44" i="32"/>
  <c r="R44" i="32"/>
  <c r="Q44" i="32"/>
  <c r="P44" i="32"/>
  <c r="O44" i="32"/>
  <c r="N44" i="32"/>
  <c r="M44" i="32"/>
  <c r="L44" i="32"/>
  <c r="K44" i="32"/>
  <c r="J44" i="32"/>
  <c r="I44" i="32"/>
  <c r="H44" i="32"/>
  <c r="F44" i="32"/>
  <c r="E44" i="32"/>
  <c r="G43" i="32"/>
  <c r="V47" i="11" s="1"/>
  <c r="G42" i="32"/>
  <c r="V46" i="11" s="1"/>
  <c r="G41" i="32"/>
  <c r="V45" i="11" s="1"/>
  <c r="S41" i="32"/>
  <c r="R41" i="32"/>
  <c r="Q41" i="32"/>
  <c r="P41" i="32"/>
  <c r="O41" i="32"/>
  <c r="N41" i="32"/>
  <c r="M41" i="32"/>
  <c r="L41" i="32"/>
  <c r="K41" i="32"/>
  <c r="J41" i="32"/>
  <c r="I41" i="32"/>
  <c r="H41" i="32"/>
  <c r="F41" i="32"/>
  <c r="E41" i="32"/>
  <c r="G40" i="32"/>
  <c r="G39" i="32"/>
  <c r="G38" i="32"/>
  <c r="G37" i="32"/>
  <c r="V41" i="11" s="1"/>
  <c r="G36" i="32"/>
  <c r="V40" i="11" s="1"/>
  <c r="G35" i="32"/>
  <c r="V36" i="11" s="1"/>
  <c r="G34" i="32"/>
  <c r="V35" i="11" s="1"/>
  <c r="G33" i="32"/>
  <c r="V34" i="11" s="1"/>
  <c r="S32" i="32"/>
  <c r="R32" i="32"/>
  <c r="Q32" i="32"/>
  <c r="P32" i="32"/>
  <c r="O32" i="32"/>
  <c r="N32" i="32"/>
  <c r="M32" i="32"/>
  <c r="L32" i="32"/>
  <c r="K32" i="32"/>
  <c r="J32" i="32"/>
  <c r="I32" i="32"/>
  <c r="I26" i="32" s="1"/>
  <c r="H32" i="32"/>
  <c r="F32" i="32"/>
  <c r="E32" i="32"/>
  <c r="E26" i="32"/>
  <c r="G31" i="32"/>
  <c r="G30" i="32" s="1"/>
  <c r="V30" i="11" s="1"/>
  <c r="S30" i="32"/>
  <c r="R30" i="32"/>
  <c r="Q30" i="32"/>
  <c r="P30" i="32"/>
  <c r="O30" i="32"/>
  <c r="N30" i="32"/>
  <c r="N26" i="32" s="1"/>
  <c r="M30" i="32"/>
  <c r="L30" i="32"/>
  <c r="K30" i="32"/>
  <c r="J30" i="32"/>
  <c r="I30" i="32"/>
  <c r="H30" i="32"/>
  <c r="F30" i="32"/>
  <c r="F26" i="32" s="1"/>
  <c r="E30" i="32"/>
  <c r="G29" i="32"/>
  <c r="V29" i="11" s="1"/>
  <c r="G28" i="32"/>
  <c r="V28" i="11" s="1"/>
  <c r="G27" i="32"/>
  <c r="V27" i="11" s="1"/>
  <c r="S27" i="32"/>
  <c r="S26" i="32" s="1"/>
  <c r="R27" i="32"/>
  <c r="R26" i="32"/>
  <c r="Q27" i="32"/>
  <c r="Q26" i="32" s="1"/>
  <c r="Q63" i="32" s="1"/>
  <c r="P27" i="32"/>
  <c r="O27" i="32"/>
  <c r="N27" i="32"/>
  <c r="M27" i="32"/>
  <c r="M26" i="32" s="1"/>
  <c r="L27" i="32"/>
  <c r="K27" i="32"/>
  <c r="J27" i="32"/>
  <c r="J26" i="32"/>
  <c r="I27" i="32"/>
  <c r="H27" i="32"/>
  <c r="H26" i="32" s="1"/>
  <c r="F27" i="32"/>
  <c r="E27" i="32"/>
  <c r="G25" i="32"/>
  <c r="V25" i="11" s="1"/>
  <c r="G24" i="32"/>
  <c r="V24" i="11" s="1"/>
  <c r="G23" i="32"/>
  <c r="V23" i="11" s="1"/>
  <c r="G22" i="32"/>
  <c r="V22" i="11" s="1"/>
  <c r="G21" i="32"/>
  <c r="V21" i="11" s="1"/>
  <c r="G20" i="32"/>
  <c r="V20" i="11" s="1"/>
  <c r="G19" i="32"/>
  <c r="V19" i="11" s="1"/>
  <c r="G18" i="32"/>
  <c r="V18" i="11" s="1"/>
  <c r="G17" i="32"/>
  <c r="V17" i="11" s="1"/>
  <c r="G16" i="32"/>
  <c r="V16" i="11" s="1"/>
  <c r="G15" i="32"/>
  <c r="V15" i="11"/>
  <c r="S14" i="32"/>
  <c r="R14" i="32"/>
  <c r="Q14" i="32"/>
  <c r="P14" i="32"/>
  <c r="O14" i="32"/>
  <c r="N14" i="32"/>
  <c r="M14" i="32"/>
  <c r="M63" i="32" s="1"/>
  <c r="L14" i="32"/>
  <c r="K14" i="32"/>
  <c r="J14" i="32"/>
  <c r="J63" i="32" s="1"/>
  <c r="I14" i="32"/>
  <c r="H14" i="32"/>
  <c r="F14" i="32"/>
  <c r="E14" i="32"/>
  <c r="G62" i="31"/>
  <c r="U66" i="11" s="1"/>
  <c r="G61" i="31"/>
  <c r="U65" i="11" s="1"/>
  <c r="G60" i="31"/>
  <c r="U64" i="11" s="1"/>
  <c r="G59" i="31"/>
  <c r="U63" i="11" s="1"/>
  <c r="G58" i="31"/>
  <c r="U62" i="11" s="1"/>
  <c r="G57" i="31"/>
  <c r="U61" i="11" s="1"/>
  <c r="S56" i="31"/>
  <c r="R56" i="31"/>
  <c r="Q56" i="31"/>
  <c r="P56" i="31"/>
  <c r="O56" i="31"/>
  <c r="N56" i="31"/>
  <c r="M56" i="31"/>
  <c r="L56" i="31"/>
  <c r="K56" i="31"/>
  <c r="J56" i="31"/>
  <c r="I56" i="31"/>
  <c r="H56" i="31"/>
  <c r="F56" i="31"/>
  <c r="E56" i="31"/>
  <c r="G55" i="31"/>
  <c r="U59" i="11" s="1"/>
  <c r="U58" i="11" s="1"/>
  <c r="S54" i="31"/>
  <c r="R54" i="31"/>
  <c r="Q54" i="31"/>
  <c r="P54" i="31"/>
  <c r="O54" i="31"/>
  <c r="N54" i="31"/>
  <c r="M54" i="31"/>
  <c r="L54" i="31"/>
  <c r="K54" i="31"/>
  <c r="J54" i="31"/>
  <c r="I54" i="31"/>
  <c r="H54" i="31"/>
  <c r="F54" i="31"/>
  <c r="E54" i="31"/>
  <c r="G53" i="31"/>
  <c r="U57" i="11" s="1"/>
  <c r="S52" i="31"/>
  <c r="R52" i="31"/>
  <c r="Q52" i="31"/>
  <c r="P52" i="31"/>
  <c r="O52" i="31"/>
  <c r="N52" i="31"/>
  <c r="M52" i="31"/>
  <c r="L52" i="31"/>
  <c r="K52" i="31"/>
  <c r="J52" i="31"/>
  <c r="I52" i="31"/>
  <c r="I48" i="31" s="1"/>
  <c r="H52" i="31"/>
  <c r="F52" i="31"/>
  <c r="E52" i="31"/>
  <c r="G51" i="31"/>
  <c r="U55" i="11" s="1"/>
  <c r="G50" i="31"/>
  <c r="U54" i="11" s="1"/>
  <c r="S49" i="31"/>
  <c r="S48" i="31"/>
  <c r="R49" i="31"/>
  <c r="R48" i="31" s="1"/>
  <c r="Q49" i="31"/>
  <c r="Q48" i="31"/>
  <c r="P49" i="31"/>
  <c r="P48" i="31" s="1"/>
  <c r="O49" i="31"/>
  <c r="O48" i="31"/>
  <c r="N49" i="31"/>
  <c r="N48" i="31" s="1"/>
  <c r="M49" i="31"/>
  <c r="M48" i="31"/>
  <c r="L49" i="31"/>
  <c r="K49" i="31"/>
  <c r="K48" i="31"/>
  <c r="J49" i="31"/>
  <c r="J48" i="31" s="1"/>
  <c r="I49" i="31"/>
  <c r="H49" i="31"/>
  <c r="H48" i="31" s="1"/>
  <c r="F49" i="31"/>
  <c r="F48" i="31"/>
  <c r="E49" i="31"/>
  <c r="E48" i="31" s="1"/>
  <c r="L48" i="31"/>
  <c r="G47" i="31"/>
  <c r="U51" i="11" s="1"/>
  <c r="G46" i="31"/>
  <c r="U50" i="11" s="1"/>
  <c r="S46" i="31"/>
  <c r="R46" i="31"/>
  <c r="Q46" i="31"/>
  <c r="P46" i="31"/>
  <c r="O46" i="31"/>
  <c r="N46" i="31"/>
  <c r="M46" i="31"/>
  <c r="L46" i="31"/>
  <c r="K46" i="31"/>
  <c r="J46" i="31"/>
  <c r="I46" i="31"/>
  <c r="H46" i="31"/>
  <c r="F46" i="31"/>
  <c r="E46" i="31"/>
  <c r="G45" i="31"/>
  <c r="U49" i="11" s="1"/>
  <c r="G44" i="31"/>
  <c r="U48" i="11" s="1"/>
  <c r="S44" i="31"/>
  <c r="R44" i="31"/>
  <c r="Q44" i="31"/>
  <c r="P44" i="31"/>
  <c r="O44" i="31"/>
  <c r="N44" i="31"/>
  <c r="M44" i="31"/>
  <c r="L44" i="31"/>
  <c r="K44" i="31"/>
  <c r="J44" i="31"/>
  <c r="I44" i="31"/>
  <c r="H44" i="31"/>
  <c r="F44" i="31"/>
  <c r="E44" i="31"/>
  <c r="G43" i="31"/>
  <c r="U47" i="11" s="1"/>
  <c r="G41" i="31"/>
  <c r="U45" i="11" s="1"/>
  <c r="G42" i="31"/>
  <c r="U46" i="11" s="1"/>
  <c r="S41" i="31"/>
  <c r="R41" i="31"/>
  <c r="Q41" i="31"/>
  <c r="P41" i="31"/>
  <c r="O41" i="31"/>
  <c r="N41" i="31"/>
  <c r="M41" i="31"/>
  <c r="L41" i="31"/>
  <c r="K41" i="31"/>
  <c r="J41" i="31"/>
  <c r="I41" i="31"/>
  <c r="H41" i="31"/>
  <c r="F41" i="31"/>
  <c r="E41" i="31"/>
  <c r="G40" i="31"/>
  <c r="G39" i="31"/>
  <c r="G38" i="31"/>
  <c r="G37" i="31"/>
  <c r="U41" i="11" s="1"/>
  <c r="G36" i="31"/>
  <c r="U40" i="11" s="1"/>
  <c r="G35" i="31"/>
  <c r="U36" i="11" s="1"/>
  <c r="G34" i="31"/>
  <c r="U35" i="11" s="1"/>
  <c r="G33" i="31"/>
  <c r="U34" i="11" s="1"/>
  <c r="S32" i="31"/>
  <c r="R32" i="31"/>
  <c r="Q32" i="31"/>
  <c r="P32" i="31"/>
  <c r="O32" i="31"/>
  <c r="N32" i="31"/>
  <c r="M32" i="31"/>
  <c r="L32" i="31"/>
  <c r="K32" i="31"/>
  <c r="J32" i="31"/>
  <c r="I32" i="31"/>
  <c r="H32" i="31"/>
  <c r="F32" i="31"/>
  <c r="E32" i="31"/>
  <c r="G31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U30" i="11" s="1"/>
  <c r="F30" i="31"/>
  <c r="E30" i="31"/>
  <c r="G29" i="31"/>
  <c r="U29" i="11" s="1"/>
  <c r="G28" i="31"/>
  <c r="U28" i="11" s="1"/>
  <c r="S27" i="31"/>
  <c r="S26" i="31"/>
  <c r="S63" i="31"/>
  <c r="R27" i="31"/>
  <c r="R26" i="31" s="1"/>
  <c r="Q27" i="31"/>
  <c r="Q26" i="31"/>
  <c r="P27" i="31"/>
  <c r="P26" i="31" s="1"/>
  <c r="O27" i="31"/>
  <c r="O26" i="31"/>
  <c r="N27" i="31"/>
  <c r="N26" i="31" s="1"/>
  <c r="M27" i="31"/>
  <c r="M26" i="31" s="1"/>
  <c r="M63" i="31" s="1"/>
  <c r="L27" i="31"/>
  <c r="L26" i="31"/>
  <c r="K27" i="31"/>
  <c r="K26" i="31" s="1"/>
  <c r="K63" i="31" s="1"/>
  <c r="J27" i="31"/>
  <c r="J26" i="31"/>
  <c r="I27" i="31"/>
  <c r="I26" i="31" s="1"/>
  <c r="H27" i="31"/>
  <c r="F27" i="31"/>
  <c r="F26" i="31"/>
  <c r="E27" i="31"/>
  <c r="E26" i="31" s="1"/>
  <c r="E63" i="31" s="1"/>
  <c r="G25" i="31"/>
  <c r="U25" i="11" s="1"/>
  <c r="G24" i="31"/>
  <c r="U24" i="11" s="1"/>
  <c r="G23" i="31"/>
  <c r="U23" i="11" s="1"/>
  <c r="G22" i="31"/>
  <c r="U22" i="11" s="1"/>
  <c r="G21" i="31"/>
  <c r="U21" i="11" s="1"/>
  <c r="G20" i="31"/>
  <c r="U20" i="11" s="1"/>
  <c r="G19" i="31"/>
  <c r="U19" i="11" s="1"/>
  <c r="G18" i="31"/>
  <c r="U18" i="11" s="1"/>
  <c r="G17" i="31"/>
  <c r="U17" i="11" s="1"/>
  <c r="G16" i="31"/>
  <c r="U16" i="11" s="1"/>
  <c r="G15" i="31"/>
  <c r="S14" i="31"/>
  <c r="R14" i="31"/>
  <c r="Q14" i="31"/>
  <c r="P14" i="31"/>
  <c r="O14" i="31"/>
  <c r="N14" i="31"/>
  <c r="M14" i="31"/>
  <c r="L14" i="31"/>
  <c r="K14" i="31"/>
  <c r="J14" i="31"/>
  <c r="I14" i="31"/>
  <c r="I63" i="31" s="1"/>
  <c r="H14" i="31"/>
  <c r="F14" i="31"/>
  <c r="E14" i="31"/>
  <c r="G62" i="30"/>
  <c r="T66" i="11" s="1"/>
  <c r="G61" i="30"/>
  <c r="T65" i="11" s="1"/>
  <c r="G60" i="30"/>
  <c r="T64" i="11" s="1"/>
  <c r="G59" i="30"/>
  <c r="T63" i="11" s="1"/>
  <c r="G58" i="30"/>
  <c r="T62" i="11" s="1"/>
  <c r="G57" i="30"/>
  <c r="T61" i="11" s="1"/>
  <c r="G56" i="30"/>
  <c r="S56" i="30"/>
  <c r="R56" i="30"/>
  <c r="Q56" i="30"/>
  <c r="P56" i="30"/>
  <c r="O56" i="30"/>
  <c r="N56" i="30"/>
  <c r="M56" i="30"/>
  <c r="L56" i="30"/>
  <c r="K56" i="30"/>
  <c r="J56" i="30"/>
  <c r="I56" i="30"/>
  <c r="H56" i="30"/>
  <c r="F56" i="30"/>
  <c r="E56" i="30"/>
  <c r="G55" i="30"/>
  <c r="T59" i="11" s="1"/>
  <c r="T58" i="11" s="1"/>
  <c r="G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F54" i="30"/>
  <c r="E54" i="30"/>
  <c r="G53" i="30"/>
  <c r="T57" i="11" s="1"/>
  <c r="G52" i="30"/>
  <c r="T56" i="11" s="1"/>
  <c r="S52" i="30"/>
  <c r="R52" i="30"/>
  <c r="Q52" i="30"/>
  <c r="P52" i="30"/>
  <c r="O52" i="30"/>
  <c r="N52" i="30"/>
  <c r="M52" i="30"/>
  <c r="L52" i="30"/>
  <c r="K52" i="30"/>
  <c r="J52" i="30"/>
  <c r="I52" i="30"/>
  <c r="I48" i="30" s="1"/>
  <c r="I63" i="30" s="1"/>
  <c r="H52" i="30"/>
  <c r="F52" i="30"/>
  <c r="E52" i="30"/>
  <c r="G51" i="30"/>
  <c r="T55" i="11" s="1"/>
  <c r="G50" i="30"/>
  <c r="T54" i="11" s="1"/>
  <c r="G49" i="30"/>
  <c r="T53" i="11" s="1"/>
  <c r="S49" i="30"/>
  <c r="S48" i="30" s="1"/>
  <c r="R49" i="30"/>
  <c r="R48" i="30"/>
  <c r="Q49" i="30"/>
  <c r="Q48" i="30" s="1"/>
  <c r="Q63" i="30" s="1"/>
  <c r="P49" i="30"/>
  <c r="P48" i="30" s="1"/>
  <c r="O49" i="30"/>
  <c r="O48" i="30"/>
  <c r="N49" i="30"/>
  <c r="N48" i="30" s="1"/>
  <c r="M49" i="30"/>
  <c r="M48" i="30"/>
  <c r="L49" i="30"/>
  <c r="K49" i="30"/>
  <c r="K48" i="30"/>
  <c r="J49" i="30"/>
  <c r="J48" i="30" s="1"/>
  <c r="I49" i="30"/>
  <c r="H49" i="30"/>
  <c r="H48" i="30" s="1"/>
  <c r="F49" i="30"/>
  <c r="F48" i="30" s="1"/>
  <c r="E49" i="30"/>
  <c r="E48" i="30"/>
  <c r="G47" i="30"/>
  <c r="T51" i="11" s="1"/>
  <c r="S46" i="30"/>
  <c r="R46" i="30"/>
  <c r="Q46" i="30"/>
  <c r="P46" i="30"/>
  <c r="O46" i="30"/>
  <c r="N46" i="30"/>
  <c r="M46" i="30"/>
  <c r="L46" i="30"/>
  <c r="K46" i="30"/>
  <c r="J46" i="30"/>
  <c r="I46" i="30"/>
  <c r="H46" i="30"/>
  <c r="F46" i="30"/>
  <c r="E46" i="30"/>
  <c r="G45" i="30"/>
  <c r="T49" i="11" s="1"/>
  <c r="S44" i="30"/>
  <c r="R44" i="30"/>
  <c r="Q44" i="30"/>
  <c r="P44" i="30"/>
  <c r="O44" i="30"/>
  <c r="N44" i="30"/>
  <c r="M44" i="30"/>
  <c r="L44" i="30"/>
  <c r="K44" i="30"/>
  <c r="J44" i="30"/>
  <c r="I44" i="30"/>
  <c r="H44" i="30"/>
  <c r="F44" i="30"/>
  <c r="E44" i="30"/>
  <c r="G43" i="30"/>
  <c r="T47" i="11" s="1"/>
  <c r="G42" i="30"/>
  <c r="T46" i="11" s="1"/>
  <c r="S41" i="30"/>
  <c r="S26" i="30" s="1"/>
  <c r="R41" i="30"/>
  <c r="Q41" i="30"/>
  <c r="P41" i="30"/>
  <c r="O41" i="30"/>
  <c r="N41" i="30"/>
  <c r="M41" i="30"/>
  <c r="L41" i="30"/>
  <c r="K41" i="30"/>
  <c r="J41" i="30"/>
  <c r="I41" i="30"/>
  <c r="H41" i="30"/>
  <c r="F41" i="30"/>
  <c r="E41" i="30"/>
  <c r="G40" i="30"/>
  <c r="G39" i="30"/>
  <c r="G38" i="30"/>
  <c r="G37" i="30"/>
  <c r="T41" i="11" s="1"/>
  <c r="G36" i="30"/>
  <c r="T40" i="11" s="1"/>
  <c r="G35" i="30"/>
  <c r="T36" i="11" s="1"/>
  <c r="G34" i="30"/>
  <c r="T35" i="11" s="1"/>
  <c r="G33" i="30"/>
  <c r="T34" i="11" s="1"/>
  <c r="S32" i="30"/>
  <c r="R32" i="30"/>
  <c r="Q32" i="30"/>
  <c r="P32" i="30"/>
  <c r="O32" i="30"/>
  <c r="N32" i="30"/>
  <c r="M32" i="30"/>
  <c r="L32" i="30"/>
  <c r="K32" i="30"/>
  <c r="J32" i="30"/>
  <c r="I32" i="30"/>
  <c r="H32" i="30"/>
  <c r="F32" i="30"/>
  <c r="E32" i="30"/>
  <c r="G31" i="30"/>
  <c r="G30" i="30" s="1"/>
  <c r="T30" i="11" s="1"/>
  <c r="S30" i="30"/>
  <c r="R30" i="30"/>
  <c r="Q30" i="30"/>
  <c r="P30" i="30"/>
  <c r="O30" i="30"/>
  <c r="N30" i="30"/>
  <c r="M30" i="30"/>
  <c r="L30" i="30"/>
  <c r="K30" i="30"/>
  <c r="J30" i="30"/>
  <c r="I30" i="30"/>
  <c r="H30" i="30"/>
  <c r="F30" i="30"/>
  <c r="E30" i="30"/>
  <c r="G29" i="30"/>
  <c r="T29" i="11" s="1"/>
  <c r="G28" i="30"/>
  <c r="T28" i="11" s="1"/>
  <c r="S27" i="30"/>
  <c r="R27" i="30"/>
  <c r="R26" i="30" s="1"/>
  <c r="Q27" i="30"/>
  <c r="Q26" i="30"/>
  <c r="P27" i="30"/>
  <c r="O27" i="30"/>
  <c r="N27" i="30"/>
  <c r="N26" i="30"/>
  <c r="M27" i="30"/>
  <c r="L27" i="30"/>
  <c r="K27" i="30"/>
  <c r="J27" i="30"/>
  <c r="J26" i="30" s="1"/>
  <c r="I27" i="30"/>
  <c r="I26" i="30"/>
  <c r="H27" i="30"/>
  <c r="F27" i="30"/>
  <c r="F26" i="30" s="1"/>
  <c r="E27" i="30"/>
  <c r="E26" i="30" s="1"/>
  <c r="M26" i="30"/>
  <c r="G25" i="30"/>
  <c r="T25" i="11" s="1"/>
  <c r="G24" i="30"/>
  <c r="T24" i="11" s="1"/>
  <c r="G23" i="30"/>
  <c r="T23" i="11" s="1"/>
  <c r="G22" i="30"/>
  <c r="T22" i="11" s="1"/>
  <c r="G21" i="30"/>
  <c r="T21" i="11" s="1"/>
  <c r="G20" i="30"/>
  <c r="T20" i="11" s="1"/>
  <c r="G19" i="30"/>
  <c r="T19" i="11" s="1"/>
  <c r="G18" i="30"/>
  <c r="T18" i="11" s="1"/>
  <c r="G17" i="30"/>
  <c r="T17" i="11" s="1"/>
  <c r="G16" i="30"/>
  <c r="T16" i="11" s="1"/>
  <c r="G14" i="30"/>
  <c r="G15" i="30"/>
  <c r="T15" i="11" s="1"/>
  <c r="S14" i="30"/>
  <c r="R14" i="30"/>
  <c r="Q14" i="30"/>
  <c r="P14" i="30"/>
  <c r="O14" i="30"/>
  <c r="N14" i="30"/>
  <c r="M14" i="30"/>
  <c r="M63" i="30" s="1"/>
  <c r="L14" i="30"/>
  <c r="K14" i="30"/>
  <c r="J14" i="30"/>
  <c r="I14" i="30"/>
  <c r="H14" i="30"/>
  <c r="F14" i="30"/>
  <c r="E14" i="30"/>
  <c r="G62" i="29"/>
  <c r="S66" i="11" s="1"/>
  <c r="G61" i="29"/>
  <c r="S65" i="11" s="1"/>
  <c r="G60" i="29"/>
  <c r="S64" i="11" s="1"/>
  <c r="G59" i="29"/>
  <c r="S63" i="11" s="1"/>
  <c r="G58" i="29"/>
  <c r="S62" i="11" s="1"/>
  <c r="G57" i="29"/>
  <c r="S61" i="11" s="1"/>
  <c r="S56" i="29"/>
  <c r="R56" i="29"/>
  <c r="Q56" i="29"/>
  <c r="P56" i="29"/>
  <c r="O56" i="29"/>
  <c r="N56" i="29"/>
  <c r="M56" i="29"/>
  <c r="L56" i="29"/>
  <c r="K56" i="29"/>
  <c r="J56" i="29"/>
  <c r="I56" i="29"/>
  <c r="H56" i="29"/>
  <c r="F56" i="29"/>
  <c r="E56" i="29"/>
  <c r="G55" i="29"/>
  <c r="S59" i="11" s="1"/>
  <c r="S58" i="11" s="1"/>
  <c r="S54" i="29"/>
  <c r="R54" i="29"/>
  <c r="Q54" i="29"/>
  <c r="P54" i="29"/>
  <c r="O54" i="29"/>
  <c r="N54" i="29"/>
  <c r="M54" i="29"/>
  <c r="L54" i="29"/>
  <c r="K54" i="29"/>
  <c r="J54" i="29"/>
  <c r="I54" i="29"/>
  <c r="H54" i="29"/>
  <c r="F54" i="29"/>
  <c r="E54" i="29"/>
  <c r="G53" i="29"/>
  <c r="S57" i="11" s="1"/>
  <c r="S52" i="29"/>
  <c r="R52" i="29"/>
  <c r="Q52" i="29"/>
  <c r="P52" i="29"/>
  <c r="O52" i="29"/>
  <c r="N52" i="29"/>
  <c r="M52" i="29"/>
  <c r="L52" i="29"/>
  <c r="K52" i="29"/>
  <c r="J52" i="29"/>
  <c r="I52" i="29"/>
  <c r="H52" i="29"/>
  <c r="F52" i="29"/>
  <c r="E52" i="29"/>
  <c r="G51" i="29"/>
  <c r="S55" i="11" s="1"/>
  <c r="G50" i="29"/>
  <c r="S54" i="11" s="1"/>
  <c r="S49" i="29"/>
  <c r="S48" i="29"/>
  <c r="R49" i="29"/>
  <c r="R48" i="29" s="1"/>
  <c r="Q49" i="29"/>
  <c r="Q48" i="29" s="1"/>
  <c r="P49" i="29"/>
  <c r="P48" i="29" s="1"/>
  <c r="O49" i="29"/>
  <c r="O48" i="29" s="1"/>
  <c r="N49" i="29"/>
  <c r="N48" i="29" s="1"/>
  <c r="M49" i="29"/>
  <c r="M48" i="29"/>
  <c r="L49" i="29"/>
  <c r="L48" i="29" s="1"/>
  <c r="K49" i="29"/>
  <c r="K48" i="29"/>
  <c r="J49" i="29"/>
  <c r="I49" i="29"/>
  <c r="I48" i="29" s="1"/>
  <c r="H49" i="29"/>
  <c r="H48" i="29" s="1"/>
  <c r="G49" i="29"/>
  <c r="S53" i="11" s="1"/>
  <c r="F49" i="29"/>
  <c r="F48" i="29"/>
  <c r="E49" i="29"/>
  <c r="G47" i="29"/>
  <c r="S51" i="11" s="1"/>
  <c r="G46" i="29"/>
  <c r="S50" i="11" s="1"/>
  <c r="S46" i="29"/>
  <c r="R46" i="29"/>
  <c r="Q46" i="29"/>
  <c r="P46" i="29"/>
  <c r="O46" i="29"/>
  <c r="N46" i="29"/>
  <c r="M46" i="29"/>
  <c r="L46" i="29"/>
  <c r="K46" i="29"/>
  <c r="J46" i="29"/>
  <c r="I46" i="29"/>
  <c r="H46" i="29"/>
  <c r="F46" i="29"/>
  <c r="E46" i="29"/>
  <c r="G45" i="29"/>
  <c r="S49" i="11" s="1"/>
  <c r="G44" i="29"/>
  <c r="S48" i="11" s="1"/>
  <c r="S44" i="29"/>
  <c r="R44" i="29"/>
  <c r="Q44" i="29"/>
  <c r="P44" i="29"/>
  <c r="O44" i="29"/>
  <c r="N44" i="29"/>
  <c r="M44" i="29"/>
  <c r="L44" i="29"/>
  <c r="K44" i="29"/>
  <c r="J44" i="29"/>
  <c r="I44" i="29"/>
  <c r="H44" i="29"/>
  <c r="F44" i="29"/>
  <c r="E44" i="29"/>
  <c r="G43" i="29"/>
  <c r="S47" i="11" s="1"/>
  <c r="G42" i="29"/>
  <c r="S46" i="11" s="1"/>
  <c r="S41" i="29"/>
  <c r="R41" i="29"/>
  <c r="Q41" i="29"/>
  <c r="P41" i="29"/>
  <c r="O41" i="29"/>
  <c r="N41" i="29"/>
  <c r="M41" i="29"/>
  <c r="L41" i="29"/>
  <c r="K41" i="29"/>
  <c r="J41" i="29"/>
  <c r="I41" i="29"/>
  <c r="H41" i="29"/>
  <c r="F41" i="29"/>
  <c r="E41" i="29"/>
  <c r="E26" i="29"/>
  <c r="G40" i="29"/>
  <c r="G39" i="29"/>
  <c r="G38" i="29"/>
  <c r="G37" i="29"/>
  <c r="S41" i="11" s="1"/>
  <c r="G36" i="29"/>
  <c r="S40" i="11" s="1"/>
  <c r="G35" i="29"/>
  <c r="S36" i="11" s="1"/>
  <c r="G34" i="29"/>
  <c r="S35" i="11" s="1"/>
  <c r="G32" i="29"/>
  <c r="S33" i="11" s="1"/>
  <c r="G33" i="29"/>
  <c r="S34" i="11" s="1"/>
  <c r="S32" i="29"/>
  <c r="R32" i="29"/>
  <c r="Q32" i="29"/>
  <c r="P32" i="29"/>
  <c r="O32" i="29"/>
  <c r="N32" i="29"/>
  <c r="M32" i="29"/>
  <c r="L32" i="29"/>
  <c r="K32" i="29"/>
  <c r="J32" i="29"/>
  <c r="I32" i="29"/>
  <c r="H32" i="29"/>
  <c r="F32" i="29"/>
  <c r="E32" i="29"/>
  <c r="G31" i="29"/>
  <c r="G30" i="29" s="1"/>
  <c r="S30" i="11" s="1"/>
  <c r="S30" i="29"/>
  <c r="R30" i="29"/>
  <c r="R26" i="29"/>
  <c r="Q30" i="29"/>
  <c r="P30" i="29"/>
  <c r="O30" i="29"/>
  <c r="N30" i="29"/>
  <c r="M30" i="29"/>
  <c r="L30" i="29"/>
  <c r="L26" i="29"/>
  <c r="K30" i="29"/>
  <c r="J30" i="29"/>
  <c r="I30" i="29"/>
  <c r="H30" i="29"/>
  <c r="F30" i="29"/>
  <c r="E30" i="29"/>
  <c r="G29" i="29"/>
  <c r="S29" i="11" s="1"/>
  <c r="G28" i="29"/>
  <c r="S28" i="11" s="1"/>
  <c r="S27" i="29"/>
  <c r="S26" i="29"/>
  <c r="R27" i="29"/>
  <c r="Q27" i="29"/>
  <c r="Q26" i="29" s="1"/>
  <c r="P27" i="29"/>
  <c r="P26" i="29"/>
  <c r="O27" i="29"/>
  <c r="O26" i="29" s="1"/>
  <c r="N27" i="29"/>
  <c r="N26" i="29"/>
  <c r="M27" i="29"/>
  <c r="M26" i="29" s="1"/>
  <c r="L27" i="29"/>
  <c r="K27" i="29"/>
  <c r="K26" i="29" s="1"/>
  <c r="J27" i="29"/>
  <c r="J26" i="29"/>
  <c r="I27" i="29"/>
  <c r="I26" i="29" s="1"/>
  <c r="H27" i="29"/>
  <c r="H26" i="29" s="1"/>
  <c r="F27" i="29"/>
  <c r="F26" i="29"/>
  <c r="E27" i="29"/>
  <c r="G25" i="29"/>
  <c r="S25" i="11" s="1"/>
  <c r="G24" i="29"/>
  <c r="S24" i="11" s="1"/>
  <c r="G23" i="29"/>
  <c r="S23" i="11" s="1"/>
  <c r="G22" i="29"/>
  <c r="S22" i="11" s="1"/>
  <c r="G21" i="29"/>
  <c r="S21" i="11" s="1"/>
  <c r="G20" i="29"/>
  <c r="S20" i="11" s="1"/>
  <c r="G19" i="29"/>
  <c r="S19" i="11" s="1"/>
  <c r="G18" i="29"/>
  <c r="S18" i="11" s="1"/>
  <c r="G17" i="29"/>
  <c r="S17" i="11" s="1"/>
  <c r="G16" i="29"/>
  <c r="S16" i="11" s="1"/>
  <c r="G15" i="29"/>
  <c r="S15" i="11" s="1"/>
  <c r="S14" i="29"/>
  <c r="R14" i="29"/>
  <c r="Q14" i="29"/>
  <c r="Q63" i="29" s="1"/>
  <c r="P14" i="29"/>
  <c r="O14" i="29"/>
  <c r="N14" i="29"/>
  <c r="M14" i="29"/>
  <c r="L14" i="29"/>
  <c r="K14" i="29"/>
  <c r="J14" i="29"/>
  <c r="I14" i="29"/>
  <c r="H14" i="29"/>
  <c r="F14" i="29"/>
  <c r="F63" i="29"/>
  <c r="E14" i="29"/>
  <c r="G62" i="24"/>
  <c r="R66" i="11" s="1"/>
  <c r="G61" i="24"/>
  <c r="R65" i="11" s="1"/>
  <c r="G60" i="24"/>
  <c r="R64" i="11" s="1"/>
  <c r="G59" i="24"/>
  <c r="R63" i="11" s="1"/>
  <c r="G58" i="24"/>
  <c r="R62" i="11" s="1"/>
  <c r="G57" i="24"/>
  <c r="R61" i="11" s="1"/>
  <c r="S56" i="24"/>
  <c r="R56" i="24"/>
  <c r="Q56" i="24"/>
  <c r="P56" i="24"/>
  <c r="O56" i="24"/>
  <c r="N56" i="24"/>
  <c r="M56" i="24"/>
  <c r="L56" i="24"/>
  <c r="K56" i="24"/>
  <c r="J56" i="24"/>
  <c r="I56" i="24"/>
  <c r="H56" i="24"/>
  <c r="F56" i="24"/>
  <c r="E56" i="24"/>
  <c r="G55" i="24"/>
  <c r="R59" i="11" s="1"/>
  <c r="R58" i="11" s="1"/>
  <c r="G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F54" i="24"/>
  <c r="E54" i="24"/>
  <c r="G53" i="24"/>
  <c r="R57" i="11" s="1"/>
  <c r="G52" i="24"/>
  <c r="R56" i="11" s="1"/>
  <c r="S52" i="24"/>
  <c r="S48" i="24" s="1"/>
  <c r="R52" i="24"/>
  <c r="Q52" i="24"/>
  <c r="P52" i="24"/>
  <c r="O52" i="24"/>
  <c r="N52" i="24"/>
  <c r="M52" i="24"/>
  <c r="L52" i="24"/>
  <c r="L48" i="24" s="1"/>
  <c r="K52" i="24"/>
  <c r="J52" i="24"/>
  <c r="I52" i="24"/>
  <c r="H52" i="24"/>
  <c r="F52" i="24"/>
  <c r="E52" i="24"/>
  <c r="G51" i="24"/>
  <c r="R55" i="11" s="1"/>
  <c r="G50" i="24"/>
  <c r="R54" i="11" s="1"/>
  <c r="S49" i="24"/>
  <c r="R49" i="24"/>
  <c r="R48" i="24"/>
  <c r="Q49" i="24"/>
  <c r="Q48" i="24"/>
  <c r="P49" i="24"/>
  <c r="P48" i="24" s="1"/>
  <c r="O49" i="24"/>
  <c r="O48" i="24" s="1"/>
  <c r="N49" i="24"/>
  <c r="N48" i="24"/>
  <c r="M49" i="24"/>
  <c r="M48" i="24" s="1"/>
  <c r="L49" i="24"/>
  <c r="K49" i="24"/>
  <c r="J49" i="24"/>
  <c r="J48" i="24" s="1"/>
  <c r="I49" i="24"/>
  <c r="I48" i="24"/>
  <c r="H49" i="24"/>
  <c r="H48" i="24" s="1"/>
  <c r="F49" i="24"/>
  <c r="E49" i="24"/>
  <c r="E48" i="24"/>
  <c r="G47" i="24"/>
  <c r="R51" i="11" s="1"/>
  <c r="G46" i="24"/>
  <c r="R50" i="11" s="1"/>
  <c r="S46" i="24"/>
  <c r="R46" i="24"/>
  <c r="Q46" i="24"/>
  <c r="P46" i="24"/>
  <c r="O46" i="24"/>
  <c r="N46" i="24"/>
  <c r="M46" i="24"/>
  <c r="L46" i="24"/>
  <c r="K46" i="24"/>
  <c r="J46" i="24"/>
  <c r="I46" i="24"/>
  <c r="H46" i="24"/>
  <c r="F46" i="24"/>
  <c r="E46" i="24"/>
  <c r="G45" i="24"/>
  <c r="R49" i="11" s="1"/>
  <c r="G44" i="24"/>
  <c r="R48" i="11" s="1"/>
  <c r="S44" i="24"/>
  <c r="R44" i="24"/>
  <c r="Q44" i="24"/>
  <c r="P44" i="24"/>
  <c r="O44" i="24"/>
  <c r="N44" i="24"/>
  <c r="M44" i="24"/>
  <c r="L44" i="24"/>
  <c r="K44" i="24"/>
  <c r="J44" i="24"/>
  <c r="I44" i="24"/>
  <c r="H44" i="24"/>
  <c r="H26" i="24" s="1"/>
  <c r="F44" i="24"/>
  <c r="E44" i="24"/>
  <c r="G43" i="24"/>
  <c r="R47" i="11" s="1"/>
  <c r="G42" i="24"/>
  <c r="R46" i="11" s="1"/>
  <c r="S41" i="24"/>
  <c r="R41" i="24"/>
  <c r="Q41" i="24"/>
  <c r="P41" i="24"/>
  <c r="O41" i="24"/>
  <c r="N41" i="24"/>
  <c r="M41" i="24"/>
  <c r="L41" i="24"/>
  <c r="K41" i="24"/>
  <c r="J41" i="24"/>
  <c r="I41" i="24"/>
  <c r="H41" i="24"/>
  <c r="F41" i="24"/>
  <c r="F26" i="24" s="1"/>
  <c r="E41" i="24"/>
  <c r="G40" i="24"/>
  <c r="G39" i="24"/>
  <c r="G38" i="24"/>
  <c r="G37" i="24"/>
  <c r="R41" i="11" s="1"/>
  <c r="G36" i="24"/>
  <c r="R40" i="11" s="1"/>
  <c r="G35" i="24"/>
  <c r="R36" i="11" s="1"/>
  <c r="G34" i="24"/>
  <c r="R35" i="11" s="1"/>
  <c r="G33" i="24"/>
  <c r="R34" i="11" s="1"/>
  <c r="S32" i="24"/>
  <c r="R32" i="24"/>
  <c r="Q32" i="24"/>
  <c r="P32" i="24"/>
  <c r="O32" i="24"/>
  <c r="N32" i="24"/>
  <c r="M32" i="24"/>
  <c r="L32" i="24"/>
  <c r="K32" i="24"/>
  <c r="J32" i="24"/>
  <c r="I32" i="24"/>
  <c r="H32" i="24"/>
  <c r="F32" i="24"/>
  <c r="E32" i="24"/>
  <c r="G31" i="24"/>
  <c r="G30" i="24" s="1"/>
  <c r="R30" i="11" s="1"/>
  <c r="S30" i="24"/>
  <c r="R30" i="24"/>
  <c r="Q30" i="24"/>
  <c r="P30" i="24"/>
  <c r="O30" i="24"/>
  <c r="N30" i="24"/>
  <c r="M30" i="24"/>
  <c r="M26" i="24"/>
  <c r="L30" i="24"/>
  <c r="K30" i="24"/>
  <c r="J30" i="24"/>
  <c r="I30" i="24"/>
  <c r="H30" i="24"/>
  <c r="F30" i="24"/>
  <c r="E30" i="24"/>
  <c r="G29" i="24"/>
  <c r="R29" i="11" s="1"/>
  <c r="G28" i="24"/>
  <c r="R28" i="11" s="1"/>
  <c r="G27" i="24"/>
  <c r="R27" i="11" s="1"/>
  <c r="S27" i="24"/>
  <c r="S26" i="24" s="1"/>
  <c r="R27" i="24"/>
  <c r="R26" i="24" s="1"/>
  <c r="Q27" i="24"/>
  <c r="Q26" i="24"/>
  <c r="P27" i="24"/>
  <c r="P26" i="24" s="1"/>
  <c r="O27" i="24"/>
  <c r="O26" i="24"/>
  <c r="N27" i="24"/>
  <c r="N26" i="24" s="1"/>
  <c r="M27" i="24"/>
  <c r="L27" i="24"/>
  <c r="L26" i="24" s="1"/>
  <c r="K27" i="24"/>
  <c r="K26" i="24" s="1"/>
  <c r="J27" i="24"/>
  <c r="J26" i="24" s="1"/>
  <c r="I27" i="24"/>
  <c r="H27" i="24"/>
  <c r="F27" i="24"/>
  <c r="E27" i="24"/>
  <c r="G25" i="24"/>
  <c r="R25" i="11" s="1"/>
  <c r="G24" i="24"/>
  <c r="R24" i="11" s="1"/>
  <c r="G23" i="24"/>
  <c r="R23" i="11" s="1"/>
  <c r="G22" i="24"/>
  <c r="R22" i="11" s="1"/>
  <c r="G21" i="24"/>
  <c r="R21" i="11" s="1"/>
  <c r="G20" i="24"/>
  <c r="R20" i="11" s="1"/>
  <c r="G19" i="24"/>
  <c r="R19" i="11" s="1"/>
  <c r="G18" i="24"/>
  <c r="R18" i="11" s="1"/>
  <c r="G17" i="24"/>
  <c r="R17" i="11" s="1"/>
  <c r="G16" i="24"/>
  <c r="R16" i="11" s="1"/>
  <c r="G15" i="24"/>
  <c r="S14" i="24"/>
  <c r="R14" i="24"/>
  <c r="Q14" i="24"/>
  <c r="P14" i="24"/>
  <c r="O14" i="24"/>
  <c r="N14" i="24"/>
  <c r="M14" i="24"/>
  <c r="M63" i="24" s="1"/>
  <c r="L14" i="24"/>
  <c r="K14" i="24"/>
  <c r="J14" i="24"/>
  <c r="I14" i="24"/>
  <c r="H14" i="24"/>
  <c r="F14" i="24"/>
  <c r="E14" i="24"/>
  <c r="H62" i="23"/>
  <c r="H61" i="23"/>
  <c r="H60" i="23"/>
  <c r="H59" i="23"/>
  <c r="H58" i="23"/>
  <c r="H57" i="23"/>
  <c r="T56" i="23"/>
  <c r="S56" i="23"/>
  <c r="R56" i="23"/>
  <c r="Q56" i="23"/>
  <c r="P56" i="23"/>
  <c r="O56" i="23"/>
  <c r="N56" i="23"/>
  <c r="M56" i="23"/>
  <c r="L56" i="23"/>
  <c r="K56" i="23"/>
  <c r="J56" i="23"/>
  <c r="I56" i="23"/>
  <c r="F56" i="23"/>
  <c r="H55" i="23"/>
  <c r="T54" i="23"/>
  <c r="S54" i="23"/>
  <c r="R54" i="23"/>
  <c r="Q54" i="23"/>
  <c r="P54" i="23"/>
  <c r="O54" i="23"/>
  <c r="N54" i="23"/>
  <c r="M54" i="23"/>
  <c r="L54" i="23"/>
  <c r="K54" i="23"/>
  <c r="J54" i="23"/>
  <c r="I54" i="23"/>
  <c r="H54" i="23"/>
  <c r="H53" i="23"/>
  <c r="T52" i="23"/>
  <c r="S52" i="23"/>
  <c r="R52" i="23"/>
  <c r="R48" i="23"/>
  <c r="Q52" i="23"/>
  <c r="P52" i="23"/>
  <c r="O52" i="23"/>
  <c r="N52" i="23"/>
  <c r="M52" i="23"/>
  <c r="L52" i="23"/>
  <c r="K52" i="23"/>
  <c r="K48" i="23" s="1"/>
  <c r="J52" i="23"/>
  <c r="I52" i="23"/>
  <c r="F52" i="23"/>
  <c r="H51" i="23"/>
  <c r="H50" i="23"/>
  <c r="T49" i="23"/>
  <c r="T48" i="23"/>
  <c r="S49" i="23"/>
  <c r="S48" i="23" s="1"/>
  <c r="R49" i="23"/>
  <c r="Q49" i="23"/>
  <c r="Q48" i="23" s="1"/>
  <c r="P49" i="23"/>
  <c r="P48" i="23"/>
  <c r="O49" i="23"/>
  <c r="O48" i="23" s="1"/>
  <c r="N49" i="23"/>
  <c r="N48" i="23" s="1"/>
  <c r="M49" i="23"/>
  <c r="M48" i="23" s="1"/>
  <c r="L49" i="23"/>
  <c r="L48" i="23" s="1"/>
  <c r="K49" i="23"/>
  <c r="J49" i="23"/>
  <c r="I49" i="23"/>
  <c r="I48" i="23" s="1"/>
  <c r="H49" i="23"/>
  <c r="F49" i="23"/>
  <c r="H47" i="23"/>
  <c r="T46" i="23"/>
  <c r="S46" i="23"/>
  <c r="R46" i="23"/>
  <c r="Q46" i="23"/>
  <c r="P46" i="23"/>
  <c r="O46" i="23"/>
  <c r="N46" i="23"/>
  <c r="M46" i="23"/>
  <c r="L46" i="23"/>
  <c r="K46" i="23"/>
  <c r="J46" i="23"/>
  <c r="I46" i="23"/>
  <c r="H46" i="23"/>
  <c r="F46" i="23"/>
  <c r="H45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Q48" i="11" s="1"/>
  <c r="F44" i="23"/>
  <c r="H43" i="23"/>
  <c r="H42" i="23"/>
  <c r="Q46" i="11" s="1"/>
  <c r="E42" i="23"/>
  <c r="AB46" i="11" s="1"/>
  <c r="T41" i="23"/>
  <c r="S41" i="23"/>
  <c r="R41" i="23"/>
  <c r="Q41" i="23"/>
  <c r="P41" i="23"/>
  <c r="O41" i="23"/>
  <c r="N41" i="23"/>
  <c r="M41" i="23"/>
  <c r="L41" i="23"/>
  <c r="K41" i="23"/>
  <c r="J41" i="23"/>
  <c r="I41" i="23"/>
  <c r="F41" i="23"/>
  <c r="H40" i="23"/>
  <c r="E40" i="23" s="1"/>
  <c r="AB41" i="11" s="1"/>
  <c r="H39" i="23"/>
  <c r="H38" i="23"/>
  <c r="H37" i="23"/>
  <c r="Q41" i="11" s="1"/>
  <c r="H36" i="23"/>
  <c r="Q40" i="11" s="1"/>
  <c r="E36" i="23"/>
  <c r="AB37" i="11" s="1"/>
  <c r="H35" i="23"/>
  <c r="H34" i="23"/>
  <c r="H33" i="23"/>
  <c r="T32" i="23"/>
  <c r="S32" i="23"/>
  <c r="R32" i="23"/>
  <c r="Q32" i="23"/>
  <c r="P32" i="23"/>
  <c r="O32" i="23"/>
  <c r="N32" i="23"/>
  <c r="M32" i="23"/>
  <c r="L32" i="23"/>
  <c r="K32" i="23"/>
  <c r="F32" i="23"/>
  <c r="H31" i="23"/>
  <c r="H30" i="23" s="1"/>
  <c r="Q30" i="11" s="1"/>
  <c r="E31" i="23"/>
  <c r="AB31" i="11" s="1"/>
  <c r="T30" i="23"/>
  <c r="S30" i="23"/>
  <c r="R30" i="23"/>
  <c r="Q30" i="23"/>
  <c r="P30" i="23"/>
  <c r="O30" i="23"/>
  <c r="N30" i="23"/>
  <c r="M30" i="23"/>
  <c r="L30" i="23"/>
  <c r="K30" i="23"/>
  <c r="J30" i="23"/>
  <c r="I30" i="23"/>
  <c r="F30" i="23"/>
  <c r="H29" i="23"/>
  <c r="Q29" i="11" s="1"/>
  <c r="E29" i="23"/>
  <c r="AB29" i="11" s="1"/>
  <c r="H28" i="23"/>
  <c r="Q28" i="11" s="1"/>
  <c r="T27" i="23"/>
  <c r="S27" i="23"/>
  <c r="S26" i="23" s="1"/>
  <c r="R27" i="23"/>
  <c r="Q27" i="23"/>
  <c r="Q26" i="23" s="1"/>
  <c r="P27" i="23"/>
  <c r="O27" i="23"/>
  <c r="N27" i="23"/>
  <c r="M27" i="23"/>
  <c r="L27" i="23"/>
  <c r="K27" i="23"/>
  <c r="K26" i="23" s="1"/>
  <c r="J27" i="23"/>
  <c r="I27" i="23"/>
  <c r="F27" i="23"/>
  <c r="H25" i="23"/>
  <c r="Q25" i="11"/>
  <c r="H24" i="23"/>
  <c r="Q24" i="11" s="1"/>
  <c r="H23" i="23"/>
  <c r="Q23" i="11"/>
  <c r="H22" i="23"/>
  <c r="E22" i="23" s="1"/>
  <c r="H21" i="23"/>
  <c r="Q21" i="11" s="1"/>
  <c r="E21" i="23"/>
  <c r="H20" i="23"/>
  <c r="E20" i="23" s="1"/>
  <c r="H19" i="23"/>
  <c r="Q19" i="11" s="1"/>
  <c r="E19" i="23"/>
  <c r="H18" i="23"/>
  <c r="E18" i="23" s="1"/>
  <c r="H17" i="23"/>
  <c r="Q17" i="11"/>
  <c r="H16" i="23"/>
  <c r="Q16" i="11" s="1"/>
  <c r="H15" i="23"/>
  <c r="T14" i="23"/>
  <c r="S14" i="23"/>
  <c r="R14" i="23"/>
  <c r="Q14" i="23"/>
  <c r="P14" i="23"/>
  <c r="O14" i="23"/>
  <c r="N14" i="23"/>
  <c r="M14" i="23"/>
  <c r="L14" i="23"/>
  <c r="K14" i="23"/>
  <c r="J14" i="23"/>
  <c r="I14" i="23"/>
  <c r="G62" i="21"/>
  <c r="G61" i="21"/>
  <c r="G60" i="21"/>
  <c r="G59" i="21"/>
  <c r="G58" i="21"/>
  <c r="G57" i="21"/>
  <c r="G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F56" i="21"/>
  <c r="E56" i="21"/>
  <c r="G55" i="21"/>
  <c r="G54" i="21"/>
  <c r="S54" i="21"/>
  <c r="R54" i="21"/>
  <c r="Q54" i="21"/>
  <c r="P54" i="21"/>
  <c r="O54" i="21"/>
  <c r="N54" i="21"/>
  <c r="M54" i="21"/>
  <c r="L54" i="21"/>
  <c r="K54" i="21"/>
  <c r="J54" i="21"/>
  <c r="I54" i="21"/>
  <c r="H54" i="21"/>
  <c r="F54" i="21"/>
  <c r="E54" i="21"/>
  <c r="G53" i="21"/>
  <c r="G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F52" i="21"/>
  <c r="E52" i="21"/>
  <c r="G51" i="21"/>
  <c r="G50" i="21"/>
  <c r="G49" i="21" s="1"/>
  <c r="S49" i="21"/>
  <c r="S48" i="21" s="1"/>
  <c r="R49" i="21"/>
  <c r="Q49" i="21"/>
  <c r="Q48" i="21" s="1"/>
  <c r="P49" i="21"/>
  <c r="P48" i="21" s="1"/>
  <c r="O49" i="21"/>
  <c r="O48" i="21"/>
  <c r="N49" i="21"/>
  <c r="N48" i="21" s="1"/>
  <c r="M49" i="21"/>
  <c r="M48" i="21"/>
  <c r="L49" i="21"/>
  <c r="L48" i="21" s="1"/>
  <c r="K49" i="21"/>
  <c r="K48" i="21" s="1"/>
  <c r="J49" i="21"/>
  <c r="J48" i="21" s="1"/>
  <c r="I49" i="21"/>
  <c r="I48" i="21" s="1"/>
  <c r="H49" i="21"/>
  <c r="H48" i="21" s="1"/>
  <c r="F49" i="21"/>
  <c r="E49" i="21"/>
  <c r="E48" i="21" s="1"/>
  <c r="R48" i="21"/>
  <c r="F48" i="21"/>
  <c r="G47" i="21"/>
  <c r="S46" i="21"/>
  <c r="R46" i="21"/>
  <c r="Q46" i="21"/>
  <c r="P46" i="21"/>
  <c r="O46" i="21"/>
  <c r="N46" i="21"/>
  <c r="M46" i="21"/>
  <c r="L46" i="21"/>
  <c r="K46" i="21"/>
  <c r="J46" i="21"/>
  <c r="I46" i="21"/>
  <c r="H46" i="21"/>
  <c r="G46" i="21"/>
  <c r="F46" i="21"/>
  <c r="E46" i="21"/>
  <c r="G45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G43" i="21"/>
  <c r="G42" i="21"/>
  <c r="S41" i="21"/>
  <c r="R41" i="21"/>
  <c r="Q41" i="21"/>
  <c r="P41" i="21"/>
  <c r="O41" i="21"/>
  <c r="N41" i="21"/>
  <c r="M41" i="21"/>
  <c r="L41" i="21"/>
  <c r="K41" i="21"/>
  <c r="J41" i="21"/>
  <c r="I41" i="21"/>
  <c r="H41" i="21"/>
  <c r="F41" i="21"/>
  <c r="E41" i="21"/>
  <c r="G40" i="21"/>
  <c r="G39" i="21"/>
  <c r="G38" i="21"/>
  <c r="G37" i="21"/>
  <c r="G36" i="21"/>
  <c r="G35" i="21"/>
  <c r="G34" i="21"/>
  <c r="G33" i="21"/>
  <c r="G32" i="21" s="1"/>
  <c r="S32" i="21"/>
  <c r="S26" i="21"/>
  <c r="R32" i="21"/>
  <c r="Q32" i="21"/>
  <c r="P32" i="21"/>
  <c r="P26" i="21" s="1"/>
  <c r="P63" i="21" s="1"/>
  <c r="O32" i="21"/>
  <c r="N32" i="21"/>
  <c r="M32" i="21"/>
  <c r="L32" i="21"/>
  <c r="K32" i="21"/>
  <c r="J32" i="21"/>
  <c r="I32" i="21"/>
  <c r="H32" i="21"/>
  <c r="F32" i="21"/>
  <c r="E32" i="21"/>
  <c r="E26" i="21" s="1"/>
  <c r="G31" i="21"/>
  <c r="G30" i="21" s="1"/>
  <c r="S30" i="21"/>
  <c r="R30" i="21"/>
  <c r="R26" i="21" s="1"/>
  <c r="Q30" i="21"/>
  <c r="P30" i="21"/>
  <c r="O30" i="21"/>
  <c r="N30" i="21"/>
  <c r="M30" i="21"/>
  <c r="L30" i="21"/>
  <c r="K30" i="21"/>
  <c r="J30" i="21"/>
  <c r="I30" i="21"/>
  <c r="H30" i="21"/>
  <c r="F30" i="21"/>
  <c r="E30" i="21"/>
  <c r="G29" i="21"/>
  <c r="G28" i="21"/>
  <c r="S27" i="21"/>
  <c r="R27" i="21"/>
  <c r="Q27" i="21"/>
  <c r="Q26" i="21"/>
  <c r="P27" i="21"/>
  <c r="O27" i="21"/>
  <c r="O26" i="21" s="1"/>
  <c r="N27" i="21"/>
  <c r="N26" i="21" s="1"/>
  <c r="M27" i="21"/>
  <c r="L27" i="21"/>
  <c r="K27" i="21"/>
  <c r="K26" i="21" s="1"/>
  <c r="J27" i="21"/>
  <c r="J26" i="21" s="1"/>
  <c r="I27" i="21"/>
  <c r="H27" i="21"/>
  <c r="H26" i="21" s="1"/>
  <c r="H63" i="21" s="1"/>
  <c r="F27" i="21"/>
  <c r="E27" i="21"/>
  <c r="G25" i="21"/>
  <c r="G24" i="21"/>
  <c r="G23" i="21"/>
  <c r="G22" i="21"/>
  <c r="G21" i="21"/>
  <c r="G20" i="21"/>
  <c r="G19" i="21"/>
  <c r="G18" i="21"/>
  <c r="G17" i="21"/>
  <c r="G16" i="21"/>
  <c r="G15" i="21"/>
  <c r="S14" i="21"/>
  <c r="S63" i="21" s="1"/>
  <c r="R14" i="21"/>
  <c r="R63" i="21" s="1"/>
  <c r="Q14" i="21"/>
  <c r="Q63" i="21" s="1"/>
  <c r="P14" i="21"/>
  <c r="O14" i="21"/>
  <c r="O63" i="21" s="1"/>
  <c r="N14" i="21"/>
  <c r="M14" i="21"/>
  <c r="L14" i="21"/>
  <c r="K14" i="21"/>
  <c r="K63" i="21" s="1"/>
  <c r="J14" i="21"/>
  <c r="I14" i="21"/>
  <c r="H14" i="21"/>
  <c r="F14" i="21"/>
  <c r="E14" i="21"/>
  <c r="G62" i="20"/>
  <c r="G61" i="20"/>
  <c r="G60" i="20"/>
  <c r="G59" i="20"/>
  <c r="G56" i="20" s="1"/>
  <c r="G58" i="20"/>
  <c r="G57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F56" i="20"/>
  <c r="E56" i="20"/>
  <c r="G55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G53" i="20"/>
  <c r="S52" i="20"/>
  <c r="R52" i="20"/>
  <c r="Q52" i="20"/>
  <c r="P52" i="20"/>
  <c r="O52" i="20"/>
  <c r="N52" i="20"/>
  <c r="M52" i="20"/>
  <c r="L52" i="20"/>
  <c r="K52" i="20"/>
  <c r="K48" i="20"/>
  <c r="J52" i="20"/>
  <c r="I52" i="20"/>
  <c r="H52" i="20"/>
  <c r="G52" i="20"/>
  <c r="F52" i="20"/>
  <c r="E52" i="20"/>
  <c r="G51" i="20"/>
  <c r="G50" i="20"/>
  <c r="G49" i="20" s="1"/>
  <c r="G48" i="20" s="1"/>
  <c r="S49" i="20"/>
  <c r="S48" i="20"/>
  <c r="R49" i="20"/>
  <c r="R48" i="20" s="1"/>
  <c r="Q49" i="20"/>
  <c r="Q48" i="20" s="1"/>
  <c r="P49" i="20"/>
  <c r="P48" i="20" s="1"/>
  <c r="O49" i="20"/>
  <c r="O48" i="20"/>
  <c r="N49" i="20"/>
  <c r="N48" i="20" s="1"/>
  <c r="M49" i="20"/>
  <c r="L49" i="20"/>
  <c r="L48" i="20"/>
  <c r="K49" i="20"/>
  <c r="J49" i="20"/>
  <c r="J48" i="20"/>
  <c r="I49" i="20"/>
  <c r="H49" i="20"/>
  <c r="H48" i="20" s="1"/>
  <c r="F49" i="20"/>
  <c r="F48" i="20"/>
  <c r="E49" i="20"/>
  <c r="M48" i="20"/>
  <c r="I48" i="20"/>
  <c r="E48" i="20"/>
  <c r="G47" i="20"/>
  <c r="G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F46" i="20"/>
  <c r="E46" i="20"/>
  <c r="G45" i="20"/>
  <c r="G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F44" i="20"/>
  <c r="E44" i="20"/>
  <c r="G43" i="20"/>
  <c r="G42" i="20"/>
  <c r="G41" i="20"/>
  <c r="S41" i="20"/>
  <c r="R41" i="20"/>
  <c r="Q41" i="20"/>
  <c r="P41" i="20"/>
  <c r="P26" i="20" s="1"/>
  <c r="P63" i="20" s="1"/>
  <c r="O41" i="20"/>
  <c r="N41" i="20"/>
  <c r="M41" i="20"/>
  <c r="L41" i="20"/>
  <c r="K41" i="20"/>
  <c r="J41" i="20"/>
  <c r="I41" i="20"/>
  <c r="H41" i="20"/>
  <c r="F41" i="20"/>
  <c r="E41" i="20"/>
  <c r="G40" i="20"/>
  <c r="G39" i="20"/>
  <c r="G38" i="20"/>
  <c r="G37" i="20"/>
  <c r="G36" i="20"/>
  <c r="G35" i="20"/>
  <c r="G34" i="20"/>
  <c r="G33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F32" i="20"/>
  <c r="E32" i="20"/>
  <c r="G31" i="20"/>
  <c r="G30" i="20" s="1"/>
  <c r="S30" i="20"/>
  <c r="R30" i="20"/>
  <c r="Q30" i="20"/>
  <c r="P30" i="20"/>
  <c r="O30" i="20"/>
  <c r="N30" i="20"/>
  <c r="M30" i="20"/>
  <c r="L30" i="20"/>
  <c r="K30" i="20"/>
  <c r="J30" i="20"/>
  <c r="I30" i="20"/>
  <c r="H30" i="20"/>
  <c r="F30" i="20"/>
  <c r="E30" i="20"/>
  <c r="G29" i="20"/>
  <c r="G28" i="20"/>
  <c r="S27" i="20"/>
  <c r="S26" i="20"/>
  <c r="R27" i="20"/>
  <c r="Q27" i="20"/>
  <c r="Q26" i="20"/>
  <c r="P27" i="20"/>
  <c r="O27" i="20"/>
  <c r="N27" i="20"/>
  <c r="M27" i="20"/>
  <c r="L27" i="20"/>
  <c r="L26" i="20" s="1"/>
  <c r="K27" i="20"/>
  <c r="J27" i="20"/>
  <c r="I27" i="20"/>
  <c r="H27" i="20"/>
  <c r="H26" i="20" s="1"/>
  <c r="G27" i="20"/>
  <c r="F27" i="20"/>
  <c r="F26" i="20" s="1"/>
  <c r="E27" i="20"/>
  <c r="G25" i="20"/>
  <c r="G24" i="20"/>
  <c r="G23" i="20"/>
  <c r="G22" i="20"/>
  <c r="G21" i="20"/>
  <c r="G20" i="20"/>
  <c r="G19" i="20"/>
  <c r="G18" i="20"/>
  <c r="G17" i="20"/>
  <c r="G16" i="20"/>
  <c r="G15" i="20"/>
  <c r="S14" i="20"/>
  <c r="S63" i="20" s="1"/>
  <c r="R14" i="20"/>
  <c r="Q14" i="20"/>
  <c r="P14" i="20"/>
  <c r="O14" i="20"/>
  <c r="N14" i="20"/>
  <c r="M14" i="20"/>
  <c r="L14" i="20"/>
  <c r="K14" i="20"/>
  <c r="J14" i="20"/>
  <c r="I14" i="20"/>
  <c r="H14" i="20"/>
  <c r="F14" i="20"/>
  <c r="E14" i="20"/>
  <c r="G62" i="19"/>
  <c r="G61" i="19"/>
  <c r="G60" i="19"/>
  <c r="G59" i="19"/>
  <c r="G58" i="19"/>
  <c r="G57" i="19"/>
  <c r="G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F56" i="19"/>
  <c r="E56" i="19"/>
  <c r="G55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G53" i="19"/>
  <c r="G52" i="19" s="1"/>
  <c r="S52" i="19"/>
  <c r="R52" i="19"/>
  <c r="Q52" i="19"/>
  <c r="P52" i="19"/>
  <c r="O52" i="19"/>
  <c r="N52" i="19"/>
  <c r="M52" i="19"/>
  <c r="L52" i="19"/>
  <c r="K52" i="19"/>
  <c r="J52" i="19"/>
  <c r="I52" i="19"/>
  <c r="I48" i="19" s="1"/>
  <c r="H52" i="19"/>
  <c r="F52" i="19"/>
  <c r="E52" i="19"/>
  <c r="E48" i="19" s="1"/>
  <c r="G51" i="19"/>
  <c r="G50" i="19"/>
  <c r="S49" i="19"/>
  <c r="S48" i="19" s="1"/>
  <c r="R49" i="19"/>
  <c r="R48" i="19" s="1"/>
  <c r="Q49" i="19"/>
  <c r="P49" i="19"/>
  <c r="P48" i="19"/>
  <c r="O49" i="19"/>
  <c r="N49" i="19"/>
  <c r="N48" i="19"/>
  <c r="M49" i="19"/>
  <c r="M48" i="19" s="1"/>
  <c r="L49" i="19"/>
  <c r="L48" i="19" s="1"/>
  <c r="K49" i="19"/>
  <c r="K48" i="19" s="1"/>
  <c r="J49" i="19"/>
  <c r="J48" i="19" s="1"/>
  <c r="I49" i="19"/>
  <c r="H49" i="19"/>
  <c r="H48" i="19"/>
  <c r="F49" i="19"/>
  <c r="F48" i="19" s="1"/>
  <c r="E49" i="19"/>
  <c r="Q48" i="19"/>
  <c r="G47" i="19"/>
  <c r="G46" i="19" s="1"/>
  <c r="S46" i="19"/>
  <c r="R46" i="19"/>
  <c r="Q46" i="19"/>
  <c r="P46" i="19"/>
  <c r="O46" i="19"/>
  <c r="N46" i="19"/>
  <c r="M46" i="19"/>
  <c r="L46" i="19"/>
  <c r="K46" i="19"/>
  <c r="J46" i="19"/>
  <c r="I46" i="19"/>
  <c r="H46" i="19"/>
  <c r="F46" i="19"/>
  <c r="E46" i="19"/>
  <c r="G45" i="19"/>
  <c r="G44" i="19" s="1"/>
  <c r="S44" i="19"/>
  <c r="R44" i="19"/>
  <c r="Q44" i="19"/>
  <c r="P44" i="19"/>
  <c r="O44" i="19"/>
  <c r="N44" i="19"/>
  <c r="M44" i="19"/>
  <c r="L44" i="19"/>
  <c r="K44" i="19"/>
  <c r="J44" i="19"/>
  <c r="I44" i="19"/>
  <c r="H44" i="19"/>
  <c r="F44" i="19"/>
  <c r="E44" i="19"/>
  <c r="G43" i="19"/>
  <c r="G42" i="19"/>
  <c r="G41" i="19" s="1"/>
  <c r="S41" i="19"/>
  <c r="R41" i="19"/>
  <c r="Q41" i="19"/>
  <c r="P41" i="19"/>
  <c r="O41" i="19"/>
  <c r="N41" i="19"/>
  <c r="M41" i="19"/>
  <c r="L41" i="19"/>
  <c r="K41" i="19"/>
  <c r="J41" i="19"/>
  <c r="I41" i="19"/>
  <c r="H41" i="19"/>
  <c r="F41" i="19"/>
  <c r="E41" i="19"/>
  <c r="G40" i="19"/>
  <c r="G39" i="19"/>
  <c r="G38" i="19"/>
  <c r="G37" i="19"/>
  <c r="G36" i="19"/>
  <c r="G35" i="19"/>
  <c r="G34" i="19"/>
  <c r="G33" i="19"/>
  <c r="S32" i="19"/>
  <c r="R32" i="19"/>
  <c r="Q32" i="19"/>
  <c r="Q26" i="19" s="1"/>
  <c r="Q63" i="19" s="1"/>
  <c r="P32" i="19"/>
  <c r="O32" i="19"/>
  <c r="N32" i="19"/>
  <c r="M32" i="19"/>
  <c r="L32" i="19"/>
  <c r="K32" i="19"/>
  <c r="J32" i="19"/>
  <c r="I32" i="19"/>
  <c r="H32" i="19"/>
  <c r="F32" i="19"/>
  <c r="E32" i="19"/>
  <c r="G31" i="19"/>
  <c r="G30" i="19"/>
  <c r="S30" i="19"/>
  <c r="R30" i="19"/>
  <c r="R26" i="19" s="1"/>
  <c r="Q30" i="19"/>
  <c r="P30" i="19"/>
  <c r="O30" i="19"/>
  <c r="N30" i="19"/>
  <c r="M30" i="19"/>
  <c r="L30" i="19"/>
  <c r="K30" i="19"/>
  <c r="J30" i="19"/>
  <c r="J26" i="19" s="1"/>
  <c r="I30" i="19"/>
  <c r="H30" i="19"/>
  <c r="F30" i="19"/>
  <c r="E30" i="19"/>
  <c r="G29" i="19"/>
  <c r="G28" i="19"/>
  <c r="G27" i="19"/>
  <c r="S27" i="19"/>
  <c r="S26" i="19" s="1"/>
  <c r="R27" i="19"/>
  <c r="Q27" i="19"/>
  <c r="P27" i="19"/>
  <c r="O27" i="19"/>
  <c r="N27" i="19"/>
  <c r="N26" i="19" s="1"/>
  <c r="M27" i="19"/>
  <c r="L27" i="19"/>
  <c r="K27" i="19"/>
  <c r="J27" i="19"/>
  <c r="I27" i="19"/>
  <c r="I26" i="19" s="1"/>
  <c r="H27" i="19"/>
  <c r="H26" i="19" s="1"/>
  <c r="F27" i="19"/>
  <c r="E27" i="19"/>
  <c r="G25" i="19"/>
  <c r="G24" i="19"/>
  <c r="G23" i="19"/>
  <c r="G22" i="19"/>
  <c r="G21" i="19"/>
  <c r="G20" i="19"/>
  <c r="G19" i="19"/>
  <c r="G18" i="19"/>
  <c r="G17" i="19"/>
  <c r="G16" i="19"/>
  <c r="G15" i="19"/>
  <c r="S14" i="19"/>
  <c r="R14" i="19"/>
  <c r="Q14" i="19"/>
  <c r="P14" i="19"/>
  <c r="O14" i="19"/>
  <c r="N14" i="19"/>
  <c r="N63" i="19" s="1"/>
  <c r="M14" i="19"/>
  <c r="L14" i="19"/>
  <c r="K14" i="19"/>
  <c r="J14" i="19"/>
  <c r="I14" i="19"/>
  <c r="H14" i="19"/>
  <c r="F14" i="19"/>
  <c r="E14" i="19"/>
  <c r="G62" i="18"/>
  <c r="G61" i="18"/>
  <c r="G60" i="18"/>
  <c r="G59" i="18"/>
  <c r="G58" i="18"/>
  <c r="G57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F56" i="18"/>
  <c r="E56" i="18"/>
  <c r="G55" i="18"/>
  <c r="G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F54" i="18"/>
  <c r="E54" i="18"/>
  <c r="G53" i="18"/>
  <c r="G52" i="18"/>
  <c r="S52" i="18"/>
  <c r="S48" i="18" s="1"/>
  <c r="R52" i="18"/>
  <c r="Q52" i="18"/>
  <c r="P52" i="18"/>
  <c r="O52" i="18"/>
  <c r="N52" i="18"/>
  <c r="M52" i="18"/>
  <c r="L52" i="18"/>
  <c r="K52" i="18"/>
  <c r="J52" i="18"/>
  <c r="I52" i="18"/>
  <c r="H52" i="18"/>
  <c r="F52" i="18"/>
  <c r="E52" i="18"/>
  <c r="G51" i="18"/>
  <c r="G50" i="18"/>
  <c r="G49" i="18"/>
  <c r="S49" i="18"/>
  <c r="R49" i="18"/>
  <c r="Q49" i="18"/>
  <c r="Q48" i="18" s="1"/>
  <c r="P49" i="18"/>
  <c r="P48" i="18"/>
  <c r="O49" i="18"/>
  <c r="O48" i="18" s="1"/>
  <c r="N49" i="18"/>
  <c r="M49" i="18"/>
  <c r="L49" i="18"/>
  <c r="K49" i="18"/>
  <c r="K48" i="18" s="1"/>
  <c r="J49" i="18"/>
  <c r="J48" i="18"/>
  <c r="I49" i="18"/>
  <c r="I48" i="18" s="1"/>
  <c r="H49" i="18"/>
  <c r="F49" i="18"/>
  <c r="F48" i="18" s="1"/>
  <c r="E49" i="18"/>
  <c r="E48" i="18"/>
  <c r="M48" i="18"/>
  <c r="G47" i="18"/>
  <c r="G46" i="18" s="1"/>
  <c r="S46" i="18"/>
  <c r="R46" i="18"/>
  <c r="Q46" i="18"/>
  <c r="P46" i="18"/>
  <c r="O46" i="18"/>
  <c r="N46" i="18"/>
  <c r="M46" i="18"/>
  <c r="L46" i="18"/>
  <c r="K46" i="18"/>
  <c r="J46" i="18"/>
  <c r="I46" i="18"/>
  <c r="H46" i="18"/>
  <c r="F46" i="18"/>
  <c r="E46" i="18"/>
  <c r="G45" i="18"/>
  <c r="G44" i="18" s="1"/>
  <c r="S44" i="18"/>
  <c r="R44" i="18"/>
  <c r="Q44" i="18"/>
  <c r="P44" i="18"/>
  <c r="O44" i="18"/>
  <c r="N44" i="18"/>
  <c r="M44" i="18"/>
  <c r="L44" i="18"/>
  <c r="K44" i="18"/>
  <c r="J44" i="18"/>
  <c r="I44" i="18"/>
  <c r="H44" i="18"/>
  <c r="F44" i="18"/>
  <c r="E44" i="18"/>
  <c r="G43" i="18"/>
  <c r="G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F41" i="18"/>
  <c r="E41" i="18"/>
  <c r="G40" i="18"/>
  <c r="G39" i="18"/>
  <c r="G38" i="18"/>
  <c r="G37" i="18"/>
  <c r="G36" i="18"/>
  <c r="G35" i="18"/>
  <c r="G34" i="18"/>
  <c r="G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F32" i="18"/>
  <c r="E32" i="18"/>
  <c r="G31" i="18"/>
  <c r="G30" i="18"/>
  <c r="S30" i="18"/>
  <c r="R30" i="18"/>
  <c r="Q30" i="18"/>
  <c r="P30" i="18"/>
  <c r="P26" i="18" s="1"/>
  <c r="O30" i="18"/>
  <c r="N30" i="18"/>
  <c r="M30" i="18"/>
  <c r="L30" i="18"/>
  <c r="K30" i="18"/>
  <c r="J30" i="18"/>
  <c r="I30" i="18"/>
  <c r="H30" i="18"/>
  <c r="F30" i="18"/>
  <c r="E30" i="18"/>
  <c r="G29" i="18"/>
  <c r="G27" i="18"/>
  <c r="G28" i="18"/>
  <c r="S27" i="18"/>
  <c r="R27" i="18"/>
  <c r="Q27" i="18"/>
  <c r="Q26" i="18" s="1"/>
  <c r="P27" i="18"/>
  <c r="O27" i="18"/>
  <c r="N27" i="18"/>
  <c r="M27" i="18"/>
  <c r="L27" i="18"/>
  <c r="K27" i="18"/>
  <c r="J27" i="18"/>
  <c r="I27" i="18"/>
  <c r="H27" i="18"/>
  <c r="F27" i="18"/>
  <c r="F26" i="18" s="1"/>
  <c r="E27" i="18"/>
  <c r="G25" i="18"/>
  <c r="G24" i="18"/>
  <c r="G23" i="18"/>
  <c r="G22" i="18"/>
  <c r="G21" i="18"/>
  <c r="G20" i="18"/>
  <c r="G19" i="18"/>
  <c r="G18" i="18"/>
  <c r="G17" i="18"/>
  <c r="G16" i="18"/>
  <c r="G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F14" i="18"/>
  <c r="E14" i="18"/>
  <c r="G62" i="17"/>
  <c r="G61" i="17"/>
  <c r="G60" i="17"/>
  <c r="G59" i="17"/>
  <c r="G58" i="17"/>
  <c r="G57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F56" i="17"/>
  <c r="E56" i="17"/>
  <c r="G55" i="17"/>
  <c r="G54" i="17" s="1"/>
  <c r="S54" i="17"/>
  <c r="R54" i="17"/>
  <c r="Q54" i="17"/>
  <c r="P54" i="17"/>
  <c r="O54" i="17"/>
  <c r="N54" i="17"/>
  <c r="M54" i="17"/>
  <c r="L54" i="17"/>
  <c r="K54" i="17"/>
  <c r="J54" i="17"/>
  <c r="I54" i="17"/>
  <c r="H54" i="17"/>
  <c r="F54" i="17"/>
  <c r="E54" i="17"/>
  <c r="G53" i="17"/>
  <c r="G52" i="17" s="1"/>
  <c r="S52" i="17"/>
  <c r="R52" i="17"/>
  <c r="Q52" i="17"/>
  <c r="P52" i="17"/>
  <c r="P48" i="17" s="1"/>
  <c r="O52" i="17"/>
  <c r="N52" i="17"/>
  <c r="M52" i="17"/>
  <c r="L52" i="17"/>
  <c r="K52" i="17"/>
  <c r="J52" i="17"/>
  <c r="I52" i="17"/>
  <c r="H52" i="17"/>
  <c r="F52" i="17"/>
  <c r="E52" i="17"/>
  <c r="G51" i="17"/>
  <c r="G50" i="17"/>
  <c r="S49" i="17"/>
  <c r="R49" i="17"/>
  <c r="R48" i="17" s="1"/>
  <c r="Q49" i="17"/>
  <c r="Q48" i="17"/>
  <c r="P49" i="17"/>
  <c r="O49" i="17"/>
  <c r="O48" i="17" s="1"/>
  <c r="N49" i="17"/>
  <c r="N48" i="17"/>
  <c r="M49" i="17"/>
  <c r="M48" i="17" s="1"/>
  <c r="L49" i="17"/>
  <c r="K49" i="17"/>
  <c r="K48" i="17" s="1"/>
  <c r="J49" i="17"/>
  <c r="J48" i="17" s="1"/>
  <c r="I49" i="17"/>
  <c r="I48" i="17"/>
  <c r="H49" i="17"/>
  <c r="H48" i="17" s="1"/>
  <c r="F49" i="17"/>
  <c r="F48" i="17"/>
  <c r="E49" i="17"/>
  <c r="E48" i="17" s="1"/>
  <c r="L48" i="17"/>
  <c r="G47" i="17"/>
  <c r="G46" i="17" s="1"/>
  <c r="S46" i="17"/>
  <c r="R46" i="17"/>
  <c r="Q46" i="17"/>
  <c r="P46" i="17"/>
  <c r="O46" i="17"/>
  <c r="N46" i="17"/>
  <c r="M46" i="17"/>
  <c r="L46" i="17"/>
  <c r="K46" i="17"/>
  <c r="J46" i="17"/>
  <c r="I46" i="17"/>
  <c r="H46" i="17"/>
  <c r="F46" i="17"/>
  <c r="E46" i="17"/>
  <c r="G45" i="17"/>
  <c r="G44" i="17" s="1"/>
  <c r="S44" i="17"/>
  <c r="R44" i="17"/>
  <c r="Q44" i="17"/>
  <c r="P44" i="17"/>
  <c r="O44" i="17"/>
  <c r="N44" i="17"/>
  <c r="M44" i="17"/>
  <c r="L44" i="17"/>
  <c r="K44" i="17"/>
  <c r="J44" i="17"/>
  <c r="I44" i="17"/>
  <c r="H44" i="17"/>
  <c r="F44" i="17"/>
  <c r="E44" i="17"/>
  <c r="G43" i="17"/>
  <c r="G42" i="17"/>
  <c r="G41" i="17"/>
  <c r="S41" i="17"/>
  <c r="R41" i="17"/>
  <c r="Q41" i="17"/>
  <c r="P41" i="17"/>
  <c r="O41" i="17"/>
  <c r="N41" i="17"/>
  <c r="M41" i="17"/>
  <c r="L41" i="17"/>
  <c r="K41" i="17"/>
  <c r="K26" i="17" s="1"/>
  <c r="J41" i="17"/>
  <c r="I41" i="17"/>
  <c r="H41" i="17"/>
  <c r="F41" i="17"/>
  <c r="E41" i="17"/>
  <c r="G40" i="17"/>
  <c r="G39" i="17"/>
  <c r="G38" i="17"/>
  <c r="G37" i="17"/>
  <c r="G36" i="17"/>
  <c r="G35" i="17"/>
  <c r="G32" i="17"/>
  <c r="G34" i="17"/>
  <c r="G33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F32" i="17"/>
  <c r="E32" i="17"/>
  <c r="G31" i="17"/>
  <c r="G30" i="17"/>
  <c r="S30" i="17"/>
  <c r="R30" i="17"/>
  <c r="Q30" i="17"/>
  <c r="P30" i="17"/>
  <c r="O30" i="17"/>
  <c r="N30" i="17"/>
  <c r="M30" i="17"/>
  <c r="L30" i="17"/>
  <c r="K30" i="17"/>
  <c r="J30" i="17"/>
  <c r="I30" i="17"/>
  <c r="I26" i="17" s="1"/>
  <c r="H30" i="17"/>
  <c r="F30" i="17"/>
  <c r="E30" i="17"/>
  <c r="G29" i="17"/>
  <c r="G28" i="17"/>
  <c r="G27" i="17"/>
  <c r="S27" i="17"/>
  <c r="S26" i="17" s="1"/>
  <c r="R27" i="17"/>
  <c r="R26" i="17" s="1"/>
  <c r="Q27" i="17"/>
  <c r="Q26" i="17" s="1"/>
  <c r="P27" i="17"/>
  <c r="O27" i="17"/>
  <c r="O26" i="17" s="1"/>
  <c r="N27" i="17"/>
  <c r="N26" i="17" s="1"/>
  <c r="M27" i="17"/>
  <c r="M26" i="17" s="1"/>
  <c r="M63" i="17" s="1"/>
  <c r="L27" i="17"/>
  <c r="K27" i="17"/>
  <c r="J27" i="17"/>
  <c r="J26" i="17" s="1"/>
  <c r="I27" i="17"/>
  <c r="H27" i="17"/>
  <c r="H26" i="17" s="1"/>
  <c r="F27" i="17"/>
  <c r="F26" i="17" s="1"/>
  <c r="E27" i="17"/>
  <c r="E26" i="17"/>
  <c r="G25" i="17"/>
  <c r="G24" i="17"/>
  <c r="G23" i="17"/>
  <c r="G22" i="17"/>
  <c r="G21" i="17"/>
  <c r="G20" i="17"/>
  <c r="G19" i="17"/>
  <c r="G18" i="17"/>
  <c r="G17" i="17"/>
  <c r="G16" i="17"/>
  <c r="G15" i="17"/>
  <c r="G14" i="17" s="1"/>
  <c r="S14" i="17"/>
  <c r="R14" i="17"/>
  <c r="R63" i="17" s="1"/>
  <c r="Q14" i="17"/>
  <c r="Q63" i="17" s="1"/>
  <c r="P14" i="17"/>
  <c r="O14" i="17"/>
  <c r="O63" i="17" s="1"/>
  <c r="N14" i="17"/>
  <c r="N63" i="17" s="1"/>
  <c r="M14" i="17"/>
  <c r="L14" i="17"/>
  <c r="K14" i="17"/>
  <c r="J14" i="17"/>
  <c r="I14" i="17"/>
  <c r="I63" i="17" s="1"/>
  <c r="H14" i="17"/>
  <c r="F14" i="17"/>
  <c r="E14" i="17"/>
  <c r="E63" i="17" s="1"/>
  <c r="G62" i="16"/>
  <c r="G61" i="16"/>
  <c r="G60" i="16"/>
  <c r="G59" i="16"/>
  <c r="G58" i="16"/>
  <c r="G57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F56" i="16"/>
  <c r="E56" i="16"/>
  <c r="G55" i="16"/>
  <c r="G54" i="16"/>
  <c r="S54" i="16"/>
  <c r="R54" i="16"/>
  <c r="Q54" i="16"/>
  <c r="P54" i="16"/>
  <c r="O54" i="16"/>
  <c r="N54" i="16"/>
  <c r="M54" i="16"/>
  <c r="L54" i="16"/>
  <c r="K54" i="16"/>
  <c r="J54" i="16"/>
  <c r="I54" i="16"/>
  <c r="H54" i="16"/>
  <c r="F54" i="16"/>
  <c r="E54" i="16"/>
  <c r="G53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G52" i="16"/>
  <c r="F52" i="16"/>
  <c r="E52" i="16"/>
  <c r="G51" i="16"/>
  <c r="G50" i="16"/>
  <c r="S49" i="16"/>
  <c r="S48" i="16" s="1"/>
  <c r="R49" i="16"/>
  <c r="R48" i="16"/>
  <c r="Q49" i="16"/>
  <c r="Q48" i="16" s="1"/>
  <c r="P49" i="16"/>
  <c r="P48" i="16"/>
  <c r="O49" i="16"/>
  <c r="O48" i="16" s="1"/>
  <c r="N49" i="16"/>
  <c r="N48" i="16"/>
  <c r="M49" i="16"/>
  <c r="L49" i="16"/>
  <c r="L48" i="16"/>
  <c r="K49" i="16"/>
  <c r="K48" i="16" s="1"/>
  <c r="J49" i="16"/>
  <c r="J48" i="16" s="1"/>
  <c r="I49" i="16"/>
  <c r="I48" i="16"/>
  <c r="H49" i="16"/>
  <c r="H48" i="16" s="1"/>
  <c r="F49" i="16"/>
  <c r="F48" i="16"/>
  <c r="E49" i="16"/>
  <c r="M48" i="16"/>
  <c r="E48" i="16"/>
  <c r="G47" i="16"/>
  <c r="G46" i="16" s="1"/>
  <c r="S46" i="16"/>
  <c r="R46" i="16"/>
  <c r="Q46" i="16"/>
  <c r="P46" i="16"/>
  <c r="O46" i="16"/>
  <c r="N46" i="16"/>
  <c r="M46" i="16"/>
  <c r="L46" i="16"/>
  <c r="K46" i="16"/>
  <c r="J46" i="16"/>
  <c r="I46" i="16"/>
  <c r="H46" i="16"/>
  <c r="F46" i="16"/>
  <c r="E46" i="16"/>
  <c r="G45" i="16"/>
  <c r="G44" i="16" s="1"/>
  <c r="S44" i="16"/>
  <c r="R44" i="16"/>
  <c r="Q44" i="16"/>
  <c r="P44" i="16"/>
  <c r="O44" i="16"/>
  <c r="N44" i="16"/>
  <c r="M44" i="16"/>
  <c r="L44" i="16"/>
  <c r="K44" i="16"/>
  <c r="J44" i="16"/>
  <c r="I44" i="16"/>
  <c r="H44" i="16"/>
  <c r="F44" i="16"/>
  <c r="E44" i="16"/>
  <c r="G43" i="16"/>
  <c r="G42" i="16"/>
  <c r="S41" i="16"/>
  <c r="R41" i="16"/>
  <c r="Q41" i="16"/>
  <c r="P41" i="16"/>
  <c r="O41" i="16"/>
  <c r="N41" i="16"/>
  <c r="M41" i="16"/>
  <c r="L41" i="16"/>
  <c r="K41" i="16"/>
  <c r="J41" i="16"/>
  <c r="I41" i="16"/>
  <c r="H41" i="16"/>
  <c r="F41" i="16"/>
  <c r="E41" i="16"/>
  <c r="G40" i="16"/>
  <c r="G39" i="16"/>
  <c r="G38" i="16"/>
  <c r="G37" i="16"/>
  <c r="G36" i="16"/>
  <c r="G35" i="16"/>
  <c r="G34" i="16"/>
  <c r="G33" i="16"/>
  <c r="G32" i="16" s="1"/>
  <c r="S32" i="16"/>
  <c r="R32" i="16"/>
  <c r="Q32" i="16"/>
  <c r="P32" i="16"/>
  <c r="O32" i="16"/>
  <c r="N32" i="16"/>
  <c r="M32" i="16"/>
  <c r="L32" i="16"/>
  <c r="L26" i="16" s="1"/>
  <c r="L63" i="16" s="1"/>
  <c r="K32" i="16"/>
  <c r="J32" i="16"/>
  <c r="I32" i="16"/>
  <c r="H32" i="16"/>
  <c r="F32" i="16"/>
  <c r="E32" i="16"/>
  <c r="E26" i="16"/>
  <c r="E63" i="16"/>
  <c r="G31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F30" i="16"/>
  <c r="E30" i="16"/>
  <c r="G29" i="16"/>
  <c r="G28" i="16"/>
  <c r="G27" i="16"/>
  <c r="S27" i="16"/>
  <c r="S26" i="16" s="1"/>
  <c r="R27" i="16"/>
  <c r="Q27" i="16"/>
  <c r="Q26" i="16" s="1"/>
  <c r="P27" i="16"/>
  <c r="P26" i="16"/>
  <c r="O27" i="16"/>
  <c r="O26" i="16" s="1"/>
  <c r="N27" i="16"/>
  <c r="M27" i="16"/>
  <c r="M26" i="16" s="1"/>
  <c r="L27" i="16"/>
  <c r="K27" i="16"/>
  <c r="K26" i="16" s="1"/>
  <c r="J27" i="16"/>
  <c r="I27" i="16"/>
  <c r="I26" i="16" s="1"/>
  <c r="H27" i="16"/>
  <c r="H26" i="16"/>
  <c r="F27" i="16"/>
  <c r="E27" i="16"/>
  <c r="G25" i="16"/>
  <c r="G24" i="16"/>
  <c r="G23" i="16"/>
  <c r="G22" i="16"/>
  <c r="G21" i="16"/>
  <c r="G20" i="16"/>
  <c r="G19" i="16"/>
  <c r="G18" i="16"/>
  <c r="G17" i="16"/>
  <c r="G16" i="16"/>
  <c r="G15" i="16"/>
  <c r="S14" i="16"/>
  <c r="R14" i="16"/>
  <c r="Q14" i="16"/>
  <c r="P14" i="16"/>
  <c r="O14" i="16"/>
  <c r="N14" i="16"/>
  <c r="M14" i="16"/>
  <c r="M63" i="16" s="1"/>
  <c r="L14" i="16"/>
  <c r="K14" i="16"/>
  <c r="J14" i="16"/>
  <c r="I14" i="16"/>
  <c r="H14" i="16"/>
  <c r="F14" i="16"/>
  <c r="E14" i="16"/>
  <c r="F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F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F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F26" i="14"/>
  <c r="I40" i="14"/>
  <c r="F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F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F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F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F40" i="14"/>
  <c r="J40" i="14"/>
  <c r="K40" i="14"/>
  <c r="L40" i="14"/>
  <c r="M40" i="14"/>
  <c r="N40" i="14"/>
  <c r="O40" i="14"/>
  <c r="P40" i="14"/>
  <c r="P25" i="14" s="1"/>
  <c r="Q40" i="14"/>
  <c r="R40" i="14"/>
  <c r="S40" i="14"/>
  <c r="T40" i="14"/>
  <c r="F31" i="14"/>
  <c r="I31" i="14"/>
  <c r="J31" i="14"/>
  <c r="K31" i="14"/>
  <c r="L31" i="14"/>
  <c r="M31" i="14"/>
  <c r="N31" i="14"/>
  <c r="O31" i="14"/>
  <c r="P31" i="14"/>
  <c r="Q31" i="14"/>
  <c r="R31" i="14"/>
  <c r="S31" i="14"/>
  <c r="T31" i="14"/>
  <c r="F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AA15" i="11"/>
  <c r="U15" i="11"/>
  <c r="R15" i="11"/>
  <c r="F15" i="11"/>
  <c r="F16" i="11"/>
  <c r="F17" i="11"/>
  <c r="F18" i="11"/>
  <c r="F19" i="11"/>
  <c r="F20" i="11"/>
  <c r="F21" i="11"/>
  <c r="F22" i="11"/>
  <c r="F23" i="11"/>
  <c r="F24" i="11"/>
  <c r="F25" i="11"/>
  <c r="F28" i="11"/>
  <c r="F29" i="11"/>
  <c r="F32" i="11"/>
  <c r="F34" i="11"/>
  <c r="F35" i="11"/>
  <c r="F36" i="11"/>
  <c r="F40" i="11"/>
  <c r="F41" i="11"/>
  <c r="F42" i="11"/>
  <c r="F43" i="11"/>
  <c r="F44" i="11"/>
  <c r="F46" i="11"/>
  <c r="F47" i="11"/>
  <c r="F49" i="11"/>
  <c r="F51" i="11"/>
  <c r="F54" i="11"/>
  <c r="F55" i="11"/>
  <c r="F57" i="11"/>
  <c r="F59" i="11"/>
  <c r="F58" i="11" s="1"/>
  <c r="F61" i="11"/>
  <c r="F62" i="11"/>
  <c r="F63" i="11"/>
  <c r="F64" i="11"/>
  <c r="F65" i="11"/>
  <c r="F66" i="11"/>
  <c r="E62" i="43"/>
  <c r="E61" i="43"/>
  <c r="E60" i="43"/>
  <c r="E59" i="43"/>
  <c r="E56" i="43"/>
  <c r="E58" i="43"/>
  <c r="E57" i="43"/>
  <c r="Q56" i="43"/>
  <c r="P56" i="43"/>
  <c r="O56" i="43"/>
  <c r="N56" i="43"/>
  <c r="M56" i="43"/>
  <c r="L56" i="43"/>
  <c r="K56" i="43"/>
  <c r="J56" i="43"/>
  <c r="I56" i="43"/>
  <c r="H56" i="43"/>
  <c r="G56" i="43"/>
  <c r="F56" i="43"/>
  <c r="E55" i="43"/>
  <c r="E54" i="43"/>
  <c r="Q54" i="43"/>
  <c r="P54" i="43"/>
  <c r="O54" i="43"/>
  <c r="N54" i="43"/>
  <c r="M54" i="43"/>
  <c r="L54" i="43"/>
  <c r="K54" i="43"/>
  <c r="J54" i="43"/>
  <c r="I54" i="43"/>
  <c r="H54" i="43"/>
  <c r="G54" i="43"/>
  <c r="F54" i="43"/>
  <c r="E53" i="43"/>
  <c r="Q52" i="43"/>
  <c r="P52" i="43"/>
  <c r="O52" i="43"/>
  <c r="N52" i="43"/>
  <c r="M52" i="43"/>
  <c r="L52" i="43"/>
  <c r="K52" i="43"/>
  <c r="K48" i="43" s="1"/>
  <c r="J52" i="43"/>
  <c r="I52" i="43"/>
  <c r="H52" i="43"/>
  <c r="E52" i="43"/>
  <c r="G52" i="43"/>
  <c r="F52" i="43"/>
  <c r="E51" i="43"/>
  <c r="E50" i="43"/>
  <c r="Q49" i="43"/>
  <c r="Q48" i="43" s="1"/>
  <c r="Q63" i="43" s="1"/>
  <c r="P49" i="43"/>
  <c r="O49" i="43"/>
  <c r="N49" i="43"/>
  <c r="M49" i="43"/>
  <c r="M48" i="43"/>
  <c r="L49" i="43"/>
  <c r="K49" i="43"/>
  <c r="J49" i="43"/>
  <c r="I49" i="43"/>
  <c r="I48" i="43" s="1"/>
  <c r="H49" i="43"/>
  <c r="E49" i="43" s="1"/>
  <c r="E48" i="43" s="1"/>
  <c r="G49" i="43"/>
  <c r="G48" i="43"/>
  <c r="F49" i="43"/>
  <c r="F48" i="43" s="1"/>
  <c r="F63" i="43" s="1"/>
  <c r="N48" i="43"/>
  <c r="L48" i="43"/>
  <c r="J48" i="43"/>
  <c r="E47" i="43"/>
  <c r="Q46" i="43"/>
  <c r="P46" i="43"/>
  <c r="O46" i="43"/>
  <c r="N46" i="43"/>
  <c r="M46" i="43"/>
  <c r="L46" i="43"/>
  <c r="K46" i="43"/>
  <c r="J46" i="43"/>
  <c r="I46" i="43"/>
  <c r="H46" i="43"/>
  <c r="G46" i="43"/>
  <c r="F46" i="43"/>
  <c r="E46" i="43" s="1"/>
  <c r="E45" i="43"/>
  <c r="Q44" i="43"/>
  <c r="P44" i="43"/>
  <c r="O44" i="43"/>
  <c r="N44" i="43"/>
  <c r="M44" i="43"/>
  <c r="L44" i="43"/>
  <c r="K44" i="43"/>
  <c r="J44" i="43"/>
  <c r="I44" i="43"/>
  <c r="H44" i="43"/>
  <c r="G44" i="43"/>
  <c r="E44" i="43" s="1"/>
  <c r="F44" i="43"/>
  <c r="E43" i="43"/>
  <c r="E42" i="43"/>
  <c r="Q41" i="43"/>
  <c r="P41" i="43"/>
  <c r="O41" i="43"/>
  <c r="O26" i="43" s="1"/>
  <c r="N41" i="43"/>
  <c r="M41" i="43"/>
  <c r="L41" i="43"/>
  <c r="K41" i="43"/>
  <c r="J41" i="43"/>
  <c r="I41" i="43"/>
  <c r="H41" i="43"/>
  <c r="G41" i="43"/>
  <c r="F41" i="43"/>
  <c r="E40" i="43"/>
  <c r="E39" i="43"/>
  <c r="E38" i="43"/>
  <c r="E37" i="43"/>
  <c r="E36" i="43"/>
  <c r="E35" i="43"/>
  <c r="E34" i="43"/>
  <c r="E33" i="43"/>
  <c r="Q32" i="43"/>
  <c r="P32" i="43"/>
  <c r="O32" i="43"/>
  <c r="N32" i="43"/>
  <c r="M32" i="43"/>
  <c r="L32" i="43"/>
  <c r="K32" i="43"/>
  <c r="J32" i="43"/>
  <c r="I32" i="43"/>
  <c r="H32" i="43"/>
  <c r="G32" i="43"/>
  <c r="E32" i="43" s="1"/>
  <c r="F32" i="43"/>
  <c r="E31" i="43"/>
  <c r="Q30" i="43"/>
  <c r="P30" i="43"/>
  <c r="O30" i="43"/>
  <c r="N30" i="43"/>
  <c r="N26" i="43" s="1"/>
  <c r="M30" i="43"/>
  <c r="L30" i="43"/>
  <c r="K30" i="43"/>
  <c r="K26" i="43" s="1"/>
  <c r="J30" i="43"/>
  <c r="I30" i="43"/>
  <c r="H30" i="43"/>
  <c r="G30" i="43"/>
  <c r="E30" i="43" s="1"/>
  <c r="F30" i="43"/>
  <c r="E29" i="43"/>
  <c r="E28" i="43"/>
  <c r="Q27" i="43"/>
  <c r="Q26" i="43"/>
  <c r="P27" i="43"/>
  <c r="O27" i="43"/>
  <c r="N27" i="43"/>
  <c r="M27" i="43"/>
  <c r="M26" i="43" s="1"/>
  <c r="M63" i="43" s="1"/>
  <c r="L27" i="43"/>
  <c r="K27" i="43"/>
  <c r="J27" i="43"/>
  <c r="J26" i="43" s="1"/>
  <c r="J63" i="43" s="1"/>
  <c r="I27" i="43"/>
  <c r="I26" i="43" s="1"/>
  <c r="I63" i="43" s="1"/>
  <c r="H27" i="43"/>
  <c r="H26" i="43" s="1"/>
  <c r="G27" i="43"/>
  <c r="F27" i="43"/>
  <c r="E25" i="43"/>
  <c r="E24" i="43"/>
  <c r="E23" i="43"/>
  <c r="E22" i="43"/>
  <c r="E21" i="43"/>
  <c r="E20" i="43"/>
  <c r="E19" i="43"/>
  <c r="E18" i="43"/>
  <c r="E17" i="43"/>
  <c r="E16" i="43"/>
  <c r="E14" i="43" s="1"/>
  <c r="E15" i="43"/>
  <c r="Q14" i="43"/>
  <c r="P14" i="43"/>
  <c r="O14" i="43"/>
  <c r="N14" i="43"/>
  <c r="M14" i="43"/>
  <c r="L14" i="43"/>
  <c r="K14" i="43"/>
  <c r="J14" i="43"/>
  <c r="I14" i="43"/>
  <c r="H14" i="43"/>
  <c r="G14" i="43"/>
  <c r="F14" i="43"/>
  <c r="F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S48" i="15"/>
  <c r="F49" i="15"/>
  <c r="F48" i="15" s="1"/>
  <c r="F63" i="15" s="1"/>
  <c r="H49" i="15"/>
  <c r="H48" i="15" s="1"/>
  <c r="I49" i="15"/>
  <c r="I48" i="15" s="1"/>
  <c r="J49" i="15"/>
  <c r="J48" i="15" s="1"/>
  <c r="K49" i="15"/>
  <c r="K48" i="15" s="1"/>
  <c r="K63" i="15" s="1"/>
  <c r="L49" i="15"/>
  <c r="L48" i="15"/>
  <c r="M49" i="15"/>
  <c r="M48" i="15"/>
  <c r="N49" i="15"/>
  <c r="N48" i="15"/>
  <c r="O49" i="15"/>
  <c r="O48" i="15" s="1"/>
  <c r="O63" i="15" s="1"/>
  <c r="P49" i="15"/>
  <c r="P48" i="15" s="1"/>
  <c r="Q49" i="15"/>
  <c r="Q48" i="15" s="1"/>
  <c r="R49" i="15"/>
  <c r="R48" i="15" s="1"/>
  <c r="R63" i="15" s="1"/>
  <c r="S49" i="15"/>
  <c r="F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F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F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F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F30" i="15"/>
  <c r="H30" i="15"/>
  <c r="I30" i="15"/>
  <c r="J30" i="15"/>
  <c r="K30" i="15"/>
  <c r="L30" i="15"/>
  <c r="M30" i="15"/>
  <c r="N30" i="15"/>
  <c r="N26" i="15" s="1"/>
  <c r="N63" i="15" s="1"/>
  <c r="O30" i="15"/>
  <c r="P30" i="15"/>
  <c r="Q30" i="15"/>
  <c r="R30" i="15"/>
  <c r="S30" i="15"/>
  <c r="F27" i="15"/>
  <c r="H27" i="15"/>
  <c r="I27" i="15"/>
  <c r="I26" i="15" s="1"/>
  <c r="J27" i="15"/>
  <c r="J26" i="15" s="1"/>
  <c r="J63" i="15" s="1"/>
  <c r="K27" i="15"/>
  <c r="L27" i="15"/>
  <c r="L26" i="15"/>
  <c r="L63" i="15" s="1"/>
  <c r="M27" i="15"/>
  <c r="M26" i="15" s="1"/>
  <c r="M63" i="15" s="1"/>
  <c r="N27" i="15"/>
  <c r="O27" i="15"/>
  <c r="P27" i="15"/>
  <c r="P26" i="15" s="1"/>
  <c r="Q27" i="15"/>
  <c r="R27" i="15"/>
  <c r="S27" i="15"/>
  <c r="S26" i="15" s="1"/>
  <c r="S63" i="15" s="1"/>
  <c r="F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F48" i="14"/>
  <c r="I48" i="14"/>
  <c r="I47" i="14"/>
  <c r="J48" i="14"/>
  <c r="J47" i="14"/>
  <c r="K48" i="14"/>
  <c r="K47" i="14"/>
  <c r="L48" i="14"/>
  <c r="L47" i="14"/>
  <c r="M48" i="14"/>
  <c r="M47" i="14"/>
  <c r="N48" i="14"/>
  <c r="N47" i="14"/>
  <c r="O48" i="14"/>
  <c r="O47" i="14"/>
  <c r="P48" i="14"/>
  <c r="Q48" i="14"/>
  <c r="R48" i="14"/>
  <c r="S48" i="14"/>
  <c r="S47" i="14" s="1"/>
  <c r="S62" i="14" s="1"/>
  <c r="T48" i="14"/>
  <c r="T47" i="14" s="1"/>
  <c r="F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T25" i="14" s="1"/>
  <c r="E52" i="13"/>
  <c r="G13" i="13"/>
  <c r="E12" i="13"/>
  <c r="H15" i="14"/>
  <c r="H16" i="14"/>
  <c r="H17" i="14"/>
  <c r="H18" i="14"/>
  <c r="H19" i="14"/>
  <c r="H20" i="14"/>
  <c r="H21" i="14"/>
  <c r="H22" i="14"/>
  <c r="H23" i="14"/>
  <c r="H24" i="14"/>
  <c r="H27" i="14"/>
  <c r="H28" i="14"/>
  <c r="H30" i="14"/>
  <c r="H32" i="14"/>
  <c r="H33" i="14"/>
  <c r="H34" i="14"/>
  <c r="H35" i="14"/>
  <c r="H36" i="14"/>
  <c r="H37" i="14"/>
  <c r="H38" i="14"/>
  <c r="H39" i="14"/>
  <c r="H41" i="14"/>
  <c r="H42" i="14"/>
  <c r="H44" i="14"/>
  <c r="H43" i="14"/>
  <c r="H46" i="14"/>
  <c r="H49" i="14"/>
  <c r="H50" i="14"/>
  <c r="H52" i="14"/>
  <c r="H51" i="14" s="1"/>
  <c r="H47" i="14" s="1"/>
  <c r="H54" i="14"/>
  <c r="H53" i="14" s="1"/>
  <c r="H56" i="14"/>
  <c r="H57" i="14"/>
  <c r="H58" i="14"/>
  <c r="H59" i="14"/>
  <c r="H60" i="14"/>
  <c r="H61" i="14"/>
  <c r="H14" i="14"/>
  <c r="E26" i="14"/>
  <c r="E13" i="14"/>
  <c r="D31" i="25"/>
  <c r="D30" i="25"/>
  <c r="D29" i="25"/>
  <c r="D28" i="25"/>
  <c r="D27" i="25"/>
  <c r="D26" i="25"/>
  <c r="D25" i="25"/>
  <c r="D24" i="25"/>
  <c r="D22" i="25" s="1"/>
  <c r="D23" i="25"/>
  <c r="P22" i="25"/>
  <c r="O22" i="25"/>
  <c r="O32" i="25" s="1"/>
  <c r="N22" i="25"/>
  <c r="M22" i="25"/>
  <c r="L22" i="25"/>
  <c r="K22" i="25"/>
  <c r="K32" i="25" s="1"/>
  <c r="J22" i="25"/>
  <c r="I22" i="25"/>
  <c r="H22" i="25"/>
  <c r="G22" i="25"/>
  <c r="G32" i="25" s="1"/>
  <c r="F22" i="25"/>
  <c r="E22" i="25"/>
  <c r="D21" i="25"/>
  <c r="D20" i="25"/>
  <c r="D19" i="25"/>
  <c r="D18" i="25"/>
  <c r="D17" i="25"/>
  <c r="D16" i="25"/>
  <c r="D15" i="25"/>
  <c r="D14" i="25"/>
  <c r="D13" i="25"/>
  <c r="D12" i="25"/>
  <c r="D10" i="25" s="1"/>
  <c r="D11" i="25"/>
  <c r="P10" i="25"/>
  <c r="P32" i="25"/>
  <c r="O10" i="25"/>
  <c r="N10" i="25"/>
  <c r="N32" i="25"/>
  <c r="M10" i="25"/>
  <c r="M32" i="25"/>
  <c r="L10" i="25"/>
  <c r="L32" i="25"/>
  <c r="K10" i="25"/>
  <c r="J10" i="25"/>
  <c r="J32" i="25"/>
  <c r="I10" i="25"/>
  <c r="I32" i="25"/>
  <c r="H10" i="25"/>
  <c r="H32" i="25"/>
  <c r="G10" i="25"/>
  <c r="F10" i="25"/>
  <c r="F32" i="25"/>
  <c r="E10" i="25"/>
  <c r="E32" i="25"/>
  <c r="G62" i="15"/>
  <c r="G61" i="15"/>
  <c r="G60" i="15"/>
  <c r="G59" i="15"/>
  <c r="G58" i="15"/>
  <c r="G57" i="15"/>
  <c r="G56" i="15" s="1"/>
  <c r="E56" i="15"/>
  <c r="G55" i="15"/>
  <c r="G54" i="15"/>
  <c r="E54" i="15"/>
  <c r="G53" i="15"/>
  <c r="E52" i="15"/>
  <c r="G51" i="15"/>
  <c r="G49" i="15" s="1"/>
  <c r="G48" i="15" s="1"/>
  <c r="G50" i="15"/>
  <c r="E49" i="15"/>
  <c r="E48" i="15" s="1"/>
  <c r="G47" i="15"/>
  <c r="E46" i="15"/>
  <c r="G45" i="15"/>
  <c r="E44" i="15"/>
  <c r="G43" i="15"/>
  <c r="G42" i="15"/>
  <c r="E41" i="15"/>
  <c r="G40" i="15"/>
  <c r="G39" i="15"/>
  <c r="G38" i="15"/>
  <c r="G37" i="15"/>
  <c r="G36" i="15"/>
  <c r="G35" i="15"/>
  <c r="G32" i="15" s="1"/>
  <c r="G26" i="15" s="1"/>
  <c r="G34" i="15"/>
  <c r="G33" i="15"/>
  <c r="E32" i="15"/>
  <c r="G31" i="15"/>
  <c r="E30" i="15"/>
  <c r="G29" i="15"/>
  <c r="G28" i="15"/>
  <c r="E27" i="15"/>
  <c r="G25" i="15"/>
  <c r="G24" i="15"/>
  <c r="G23" i="15"/>
  <c r="G22" i="15"/>
  <c r="G21" i="15"/>
  <c r="G20" i="15"/>
  <c r="G19" i="15"/>
  <c r="G18" i="15"/>
  <c r="G17" i="15"/>
  <c r="G16" i="15"/>
  <c r="G15" i="15"/>
  <c r="E14" i="15"/>
  <c r="E55" i="14"/>
  <c r="E53" i="14"/>
  <c r="E51" i="14"/>
  <c r="E47" i="14" s="1"/>
  <c r="E62" i="14" s="1"/>
  <c r="E48" i="14"/>
  <c r="E45" i="14"/>
  <c r="E43" i="14"/>
  <c r="E25" i="14" s="1"/>
  <c r="E40" i="14"/>
  <c r="E31" i="14"/>
  <c r="E29" i="14"/>
  <c r="G60" i="13"/>
  <c r="G59" i="13"/>
  <c r="G58" i="13"/>
  <c r="G57" i="13"/>
  <c r="G56" i="13"/>
  <c r="G55" i="13"/>
  <c r="G54" i="13" s="1"/>
  <c r="P54" i="13"/>
  <c r="O54" i="13"/>
  <c r="O61" i="13" s="1"/>
  <c r="N54" i="13"/>
  <c r="M54" i="13"/>
  <c r="L54" i="13"/>
  <c r="K54" i="13"/>
  <c r="K61" i="13" s="1"/>
  <c r="J54" i="13"/>
  <c r="I54" i="13"/>
  <c r="H54" i="13"/>
  <c r="F54" i="13"/>
  <c r="F61" i="13" s="1"/>
  <c r="E54" i="13"/>
  <c r="G53" i="13"/>
  <c r="G52" i="13" s="1"/>
  <c r="P52" i="13"/>
  <c r="P61" i="13" s="1"/>
  <c r="O52" i="13"/>
  <c r="N52" i="13"/>
  <c r="M52" i="13"/>
  <c r="L52" i="13"/>
  <c r="K52" i="13"/>
  <c r="J52" i="13"/>
  <c r="I52" i="13"/>
  <c r="H52" i="13"/>
  <c r="F52" i="13"/>
  <c r="G51" i="13"/>
  <c r="P50" i="13"/>
  <c r="O50" i="13"/>
  <c r="N50" i="13"/>
  <c r="N46" i="13"/>
  <c r="M50" i="13"/>
  <c r="L50" i="13"/>
  <c r="K50" i="13"/>
  <c r="J50" i="13"/>
  <c r="I50" i="13"/>
  <c r="H50" i="13"/>
  <c r="G50" i="13" s="1"/>
  <c r="F50" i="13"/>
  <c r="E50" i="13"/>
  <c r="G49" i="13"/>
  <c r="G48" i="13"/>
  <c r="P47" i="13"/>
  <c r="P46" i="13"/>
  <c r="O47" i="13"/>
  <c r="O46" i="13"/>
  <c r="N47" i="13"/>
  <c r="M47" i="13"/>
  <c r="M46" i="13" s="1"/>
  <c r="L47" i="13"/>
  <c r="L46" i="13" s="1"/>
  <c r="L61" i="13" s="1"/>
  <c r="K47" i="13"/>
  <c r="K46" i="13" s="1"/>
  <c r="J47" i="13"/>
  <c r="G47" i="13" s="1"/>
  <c r="G46" i="13" s="1"/>
  <c r="I47" i="13"/>
  <c r="H47" i="13"/>
  <c r="F47" i="13"/>
  <c r="F46" i="13" s="1"/>
  <c r="E47" i="13"/>
  <c r="E46" i="13" s="1"/>
  <c r="E61" i="13" s="1"/>
  <c r="G45" i="13"/>
  <c r="P44" i="13"/>
  <c r="O44" i="13"/>
  <c r="N44" i="13"/>
  <c r="M44" i="13"/>
  <c r="M24" i="13" s="1"/>
  <c r="L44" i="13"/>
  <c r="K44" i="13"/>
  <c r="J44" i="13"/>
  <c r="I44" i="13"/>
  <c r="I24" i="13" s="1"/>
  <c r="I61" i="13" s="1"/>
  <c r="H44" i="13"/>
  <c r="G44" i="13" s="1"/>
  <c r="F44" i="13"/>
  <c r="E44" i="13"/>
  <c r="G43" i="13"/>
  <c r="P42" i="13"/>
  <c r="O42" i="13"/>
  <c r="N42" i="13"/>
  <c r="M42" i="13"/>
  <c r="L42" i="13"/>
  <c r="K42" i="13"/>
  <c r="J42" i="13"/>
  <c r="I42" i="13"/>
  <c r="H42" i="13"/>
  <c r="F42" i="13"/>
  <c r="E42" i="13"/>
  <c r="G41" i="13"/>
  <c r="G40" i="13"/>
  <c r="P39" i="13"/>
  <c r="O39" i="13"/>
  <c r="N39" i="13"/>
  <c r="M39" i="13"/>
  <c r="L39" i="13"/>
  <c r="K39" i="13"/>
  <c r="G39" i="13" s="1"/>
  <c r="J39" i="13"/>
  <c r="I39" i="13"/>
  <c r="H39" i="13"/>
  <c r="F39" i="13"/>
  <c r="E39" i="13"/>
  <c r="G38" i="13"/>
  <c r="G37" i="13"/>
  <c r="G36" i="13"/>
  <c r="G35" i="13"/>
  <c r="G34" i="13"/>
  <c r="G33" i="13"/>
  <c r="G32" i="13"/>
  <c r="G31" i="13"/>
  <c r="P30" i="13"/>
  <c r="O30" i="13"/>
  <c r="N30" i="13"/>
  <c r="M30" i="13"/>
  <c r="L30" i="13"/>
  <c r="K30" i="13"/>
  <c r="K24" i="13" s="1"/>
  <c r="J30" i="13"/>
  <c r="I30" i="13"/>
  <c r="H30" i="13"/>
  <c r="G30" i="13" s="1"/>
  <c r="F30" i="13"/>
  <c r="E30" i="13"/>
  <c r="G29" i="13"/>
  <c r="P28" i="13"/>
  <c r="O28" i="13"/>
  <c r="N28" i="13"/>
  <c r="M28" i="13"/>
  <c r="L28" i="13"/>
  <c r="K28" i="13"/>
  <c r="J28" i="13"/>
  <c r="I28" i="13"/>
  <c r="G28" i="13"/>
  <c r="H28" i="13"/>
  <c r="F28" i="13"/>
  <c r="E28" i="13"/>
  <c r="G27" i="13"/>
  <c r="G26" i="13"/>
  <c r="P25" i="13"/>
  <c r="O25" i="13"/>
  <c r="O24" i="13"/>
  <c r="N25" i="13"/>
  <c r="M25" i="13"/>
  <c r="L25" i="13"/>
  <c r="L24" i="13" s="1"/>
  <c r="K25" i="13"/>
  <c r="J25" i="13"/>
  <c r="G25" i="13"/>
  <c r="I25" i="13"/>
  <c r="H25" i="13"/>
  <c r="F25" i="13"/>
  <c r="F24" i="13"/>
  <c r="E25" i="13"/>
  <c r="G23" i="13"/>
  <c r="G22" i="13"/>
  <c r="G21" i="13"/>
  <c r="G20" i="13"/>
  <c r="G19" i="13"/>
  <c r="G18" i="13"/>
  <c r="G17" i="13"/>
  <c r="G16" i="13"/>
  <c r="G15" i="13"/>
  <c r="G14" i="13"/>
  <c r="G12" i="13"/>
  <c r="P12" i="13"/>
  <c r="O12" i="13"/>
  <c r="N12" i="13"/>
  <c r="M12" i="13"/>
  <c r="L12" i="13"/>
  <c r="K12" i="13"/>
  <c r="J12" i="13"/>
  <c r="I12" i="13"/>
  <c r="H12" i="13"/>
  <c r="F12" i="13"/>
  <c r="E43" i="4"/>
  <c r="D43" i="4"/>
  <c r="E42" i="4"/>
  <c r="D42" i="4"/>
  <c r="E41" i="4"/>
  <c r="D41" i="4"/>
  <c r="D40" i="4" s="1"/>
  <c r="H40" i="4"/>
  <c r="G40" i="4"/>
  <c r="E39" i="4"/>
  <c r="D39" i="4" s="1"/>
  <c r="F40" i="4"/>
  <c r="E38" i="4"/>
  <c r="D38" i="4" s="1"/>
  <c r="E37" i="4"/>
  <c r="D37" i="4" s="1"/>
  <c r="E36" i="4"/>
  <c r="D36" i="4" s="1"/>
  <c r="E35" i="4"/>
  <c r="D35" i="4" s="1"/>
  <c r="E34" i="4"/>
  <c r="D34" i="4" s="1"/>
  <c r="E33" i="4"/>
  <c r="D33" i="4" s="1"/>
  <c r="E32" i="4"/>
  <c r="D32" i="4" s="1"/>
  <c r="E31" i="4"/>
  <c r="D31" i="4"/>
  <c r="E30" i="4"/>
  <c r="D30" i="4"/>
  <c r="H29" i="4"/>
  <c r="G29" i="4"/>
  <c r="F29" i="4"/>
  <c r="E28" i="4"/>
  <c r="D28" i="4" s="1"/>
  <c r="E27" i="4"/>
  <c r="D27" i="4" s="1"/>
  <c r="E26" i="4"/>
  <c r="D26" i="4" s="1"/>
  <c r="E25" i="4"/>
  <c r="D25" i="4" s="1"/>
  <c r="E24" i="4"/>
  <c r="D24" i="4" s="1"/>
  <c r="E23" i="4"/>
  <c r="D23" i="4"/>
  <c r="H22" i="4"/>
  <c r="G22" i="4"/>
  <c r="F22" i="4"/>
  <c r="E21" i="4"/>
  <c r="D21" i="4" s="1"/>
  <c r="E20" i="4"/>
  <c r="D20" i="4" s="1"/>
  <c r="E19" i="4"/>
  <c r="D19" i="4" s="1"/>
  <c r="E18" i="4"/>
  <c r="D18" i="4" s="1"/>
  <c r="E17" i="4"/>
  <c r="D17" i="4" s="1"/>
  <c r="E16" i="4"/>
  <c r="D16" i="4" s="1"/>
  <c r="E15" i="4"/>
  <c r="D15" i="4" s="1"/>
  <c r="E14" i="4"/>
  <c r="D14" i="4" s="1"/>
  <c r="E13" i="4"/>
  <c r="D13" i="4" s="1"/>
  <c r="E12" i="4"/>
  <c r="D12" i="4"/>
  <c r="E11" i="4"/>
  <c r="D11" i="4"/>
  <c r="H10" i="4"/>
  <c r="H44" i="4"/>
  <c r="G10" i="4"/>
  <c r="F10" i="4"/>
  <c r="F44" i="4" s="1"/>
  <c r="F43" i="3"/>
  <c r="D43" i="3" s="1"/>
  <c r="F42" i="3"/>
  <c r="F40" i="3" s="1"/>
  <c r="F41" i="3"/>
  <c r="D41" i="3" s="1"/>
  <c r="I40" i="3"/>
  <c r="H40" i="3"/>
  <c r="G40" i="3"/>
  <c r="E40" i="3"/>
  <c r="F39" i="3"/>
  <c r="D39" i="3"/>
  <c r="F38" i="3"/>
  <c r="D38" i="3"/>
  <c r="F37" i="3"/>
  <c r="D37" i="3"/>
  <c r="F36" i="3"/>
  <c r="D36" i="3"/>
  <c r="F35" i="3"/>
  <c r="D35" i="3"/>
  <c r="F34" i="3"/>
  <c r="D34" i="3"/>
  <c r="F33" i="3"/>
  <c r="D33" i="3"/>
  <c r="F32" i="3"/>
  <c r="D32" i="3"/>
  <c r="F31" i="3"/>
  <c r="D31" i="3"/>
  <c r="F30" i="3"/>
  <c r="D30" i="3"/>
  <c r="D29" i="3" s="1"/>
  <c r="I29" i="3"/>
  <c r="H29" i="3"/>
  <c r="G29" i="3"/>
  <c r="E29" i="3"/>
  <c r="F28" i="3"/>
  <c r="D28" i="3" s="1"/>
  <c r="F27" i="3"/>
  <c r="D27" i="3" s="1"/>
  <c r="F26" i="3"/>
  <c r="D26" i="3" s="1"/>
  <c r="F25" i="3"/>
  <c r="D25" i="3" s="1"/>
  <c r="F24" i="3"/>
  <c r="D24" i="3" s="1"/>
  <c r="F23" i="3"/>
  <c r="F22" i="3" s="1"/>
  <c r="I22" i="3"/>
  <c r="H22" i="3"/>
  <c r="G22" i="3"/>
  <c r="E22" i="3"/>
  <c r="F21" i="3"/>
  <c r="D21" i="3" s="1"/>
  <c r="F20" i="3"/>
  <c r="D20" i="3" s="1"/>
  <c r="F19" i="3"/>
  <c r="D19" i="3" s="1"/>
  <c r="F18" i="3"/>
  <c r="D18" i="3" s="1"/>
  <c r="F17" i="3"/>
  <c r="D17" i="3" s="1"/>
  <c r="F16" i="3"/>
  <c r="D16" i="3" s="1"/>
  <c r="F15" i="3"/>
  <c r="D15" i="3" s="1"/>
  <c r="F14" i="3"/>
  <c r="D14" i="3" s="1"/>
  <c r="F13" i="3"/>
  <c r="D13" i="3" s="1"/>
  <c r="F12" i="3"/>
  <c r="D12" i="3" s="1"/>
  <c r="F11" i="3"/>
  <c r="F10" i="3" s="1"/>
  <c r="I10" i="3"/>
  <c r="I44" i="3" s="1"/>
  <c r="H10" i="3"/>
  <c r="H44" i="3" s="1"/>
  <c r="G10" i="3"/>
  <c r="G44" i="3" s="1"/>
  <c r="E10" i="3"/>
  <c r="E44" i="3" s="1"/>
  <c r="F43" i="2"/>
  <c r="D43" i="2"/>
  <c r="F42" i="2"/>
  <c r="D42" i="2"/>
  <c r="F41" i="2"/>
  <c r="D41" i="2"/>
  <c r="I40" i="2"/>
  <c r="H40" i="2"/>
  <c r="G40" i="2"/>
  <c r="E40" i="2"/>
  <c r="F39" i="2"/>
  <c r="D39" i="2"/>
  <c r="F38" i="2"/>
  <c r="D38" i="2"/>
  <c r="F37" i="2"/>
  <c r="D37" i="2"/>
  <c r="F36" i="2"/>
  <c r="D36" i="2"/>
  <c r="F35" i="2"/>
  <c r="D35" i="2"/>
  <c r="F34" i="2"/>
  <c r="D34" i="2"/>
  <c r="F33" i="2"/>
  <c r="D33" i="2"/>
  <c r="F32" i="2"/>
  <c r="D32" i="2" s="1"/>
  <c r="F31" i="2"/>
  <c r="D31" i="2" s="1"/>
  <c r="F30" i="2"/>
  <c r="D30" i="2" s="1"/>
  <c r="D29" i="2" s="1"/>
  <c r="I29" i="2"/>
  <c r="H29" i="2"/>
  <c r="G29" i="2"/>
  <c r="E29" i="2"/>
  <c r="F28" i="2"/>
  <c r="D28" i="2" s="1"/>
  <c r="F27" i="2"/>
  <c r="D27" i="2" s="1"/>
  <c r="F26" i="2"/>
  <c r="D26" i="2" s="1"/>
  <c r="F25" i="2"/>
  <c r="D25" i="2" s="1"/>
  <c r="F24" i="2"/>
  <c r="D24" i="2" s="1"/>
  <c r="F23" i="2"/>
  <c r="D23" i="2" s="1"/>
  <c r="I22" i="2"/>
  <c r="H22" i="2"/>
  <c r="G22" i="2"/>
  <c r="E22" i="2"/>
  <c r="E44" i="2" s="1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F11" i="2"/>
  <c r="F10" i="2" s="1"/>
  <c r="I10" i="2"/>
  <c r="I44" i="2" s="1"/>
  <c r="H10" i="2"/>
  <c r="H44" i="2" s="1"/>
  <c r="G10" i="2"/>
  <c r="E10" i="2"/>
  <c r="F43" i="9"/>
  <c r="F42" i="9"/>
  <c r="F41" i="9"/>
  <c r="F40" i="9" s="1"/>
  <c r="O40" i="9"/>
  <c r="N40" i="9"/>
  <c r="M40" i="9"/>
  <c r="L40" i="9"/>
  <c r="K40" i="9"/>
  <c r="K44" i="9" s="1"/>
  <c r="J40" i="9"/>
  <c r="I40" i="9"/>
  <c r="H40" i="9"/>
  <c r="G40" i="9"/>
  <c r="E40" i="9"/>
  <c r="D40" i="9"/>
  <c r="F39" i="9"/>
  <c r="F38" i="9"/>
  <c r="F37" i="9"/>
  <c r="F36" i="9"/>
  <c r="F35" i="9"/>
  <c r="F34" i="9"/>
  <c r="F33" i="9"/>
  <c r="F32" i="9"/>
  <c r="F31" i="9"/>
  <c r="F29" i="9"/>
  <c r="F30" i="9"/>
  <c r="O29" i="9"/>
  <c r="N29" i="9"/>
  <c r="M29" i="9"/>
  <c r="L29" i="9"/>
  <c r="K29" i="9"/>
  <c r="J29" i="9"/>
  <c r="I29" i="9"/>
  <c r="H29" i="9"/>
  <c r="G29" i="9"/>
  <c r="E29" i="9"/>
  <c r="D29" i="9"/>
  <c r="F28" i="9"/>
  <c r="F27" i="9"/>
  <c r="F26" i="9"/>
  <c r="F25" i="9"/>
  <c r="F22" i="9" s="1"/>
  <c r="F24" i="9"/>
  <c r="F23" i="9"/>
  <c r="O22" i="9"/>
  <c r="N22" i="9"/>
  <c r="M22" i="9"/>
  <c r="L22" i="9"/>
  <c r="K22" i="9"/>
  <c r="J22" i="9"/>
  <c r="I22" i="9"/>
  <c r="H22" i="9"/>
  <c r="G22" i="9"/>
  <c r="E22" i="9"/>
  <c r="D22" i="9"/>
  <c r="F21" i="9"/>
  <c r="F20" i="9"/>
  <c r="F19" i="9"/>
  <c r="F18" i="9"/>
  <c r="F17" i="9"/>
  <c r="F16" i="9"/>
  <c r="F15" i="9"/>
  <c r="F14" i="9"/>
  <c r="F13" i="9"/>
  <c r="F12" i="9"/>
  <c r="F10" i="9"/>
  <c r="F44" i="9" s="1"/>
  <c r="F11" i="9"/>
  <c r="O10" i="9"/>
  <c r="O44" i="9" s="1"/>
  <c r="N10" i="9"/>
  <c r="N44" i="9" s="1"/>
  <c r="M10" i="9"/>
  <c r="M44" i="9" s="1"/>
  <c r="L10" i="9"/>
  <c r="L44" i="9"/>
  <c r="K10" i="9"/>
  <c r="J10" i="9"/>
  <c r="J44" i="9"/>
  <c r="I10" i="9"/>
  <c r="H10" i="9"/>
  <c r="H44" i="9" s="1"/>
  <c r="G10" i="9"/>
  <c r="G44" i="9" s="1"/>
  <c r="E10" i="9"/>
  <c r="E44" i="9" s="1"/>
  <c r="D10" i="9"/>
  <c r="D44" i="9" s="1"/>
  <c r="I40" i="4"/>
  <c r="I29" i="4"/>
  <c r="I22" i="4"/>
  <c r="I44" i="4"/>
  <c r="I10" i="4"/>
  <c r="E40" i="1"/>
  <c r="E29" i="1"/>
  <c r="E22" i="1"/>
  <c r="E44" i="1" s="1"/>
  <c r="E10" i="1"/>
  <c r="H10" i="1"/>
  <c r="H44" i="1" s="1"/>
  <c r="F14" i="1"/>
  <c r="G40" i="1"/>
  <c r="H40" i="1"/>
  <c r="I40" i="1"/>
  <c r="J40" i="1"/>
  <c r="K40" i="1"/>
  <c r="L40" i="1"/>
  <c r="M40" i="1"/>
  <c r="N40" i="1"/>
  <c r="O40" i="1"/>
  <c r="G29" i="1"/>
  <c r="H29" i="1"/>
  <c r="I29" i="1"/>
  <c r="J29" i="1"/>
  <c r="K29" i="1"/>
  <c r="L29" i="1"/>
  <c r="M29" i="1"/>
  <c r="N29" i="1"/>
  <c r="N44" i="1" s="1"/>
  <c r="O29" i="1"/>
  <c r="G22" i="1"/>
  <c r="H22" i="1"/>
  <c r="I22" i="1"/>
  <c r="I44" i="1" s="1"/>
  <c r="J22" i="1"/>
  <c r="K22" i="1"/>
  <c r="L22" i="1"/>
  <c r="M22" i="1"/>
  <c r="N22" i="1"/>
  <c r="O22" i="1"/>
  <c r="G10" i="1"/>
  <c r="G44" i="1"/>
  <c r="I10" i="1"/>
  <c r="J10" i="1"/>
  <c r="J44" i="1" s="1"/>
  <c r="K10" i="1"/>
  <c r="K44" i="1" s="1"/>
  <c r="L10" i="1"/>
  <c r="L44" i="1" s="1"/>
  <c r="M10" i="1"/>
  <c r="N10" i="1"/>
  <c r="O10" i="1"/>
  <c r="O44" i="1"/>
  <c r="D29" i="1"/>
  <c r="F38" i="1"/>
  <c r="F39" i="1"/>
  <c r="F43" i="1"/>
  <c r="F42" i="1"/>
  <c r="F41" i="1"/>
  <c r="F40" i="1" s="1"/>
  <c r="F31" i="1"/>
  <c r="F32" i="1"/>
  <c r="F33" i="1"/>
  <c r="F34" i="1"/>
  <c r="F35" i="1"/>
  <c r="F36" i="1"/>
  <c r="F37" i="1"/>
  <c r="F30" i="1"/>
  <c r="F29" i="1" s="1"/>
  <c r="F24" i="1"/>
  <c r="F25" i="1"/>
  <c r="F26" i="1"/>
  <c r="F27" i="1"/>
  <c r="F28" i="1"/>
  <c r="F23" i="1"/>
  <c r="F22" i="1" s="1"/>
  <c r="F12" i="1"/>
  <c r="F10" i="1" s="1"/>
  <c r="F13" i="1"/>
  <c r="F15" i="1"/>
  <c r="F16" i="1"/>
  <c r="F17" i="1"/>
  <c r="F18" i="1"/>
  <c r="F19" i="1"/>
  <c r="F20" i="1"/>
  <c r="F21" i="1"/>
  <c r="F11" i="1"/>
  <c r="D40" i="1"/>
  <c r="D22" i="1"/>
  <c r="D10" i="1"/>
  <c r="D44" i="1" s="1"/>
  <c r="E10" i="4"/>
  <c r="E40" i="4"/>
  <c r="F29" i="3"/>
  <c r="F40" i="2"/>
  <c r="H46" i="13"/>
  <c r="K63" i="36"/>
  <c r="O63" i="36"/>
  <c r="S63" i="36"/>
  <c r="G14" i="36"/>
  <c r="G56" i="36"/>
  <c r="K63" i="35"/>
  <c r="O63" i="35"/>
  <c r="S63" i="34"/>
  <c r="G32" i="34"/>
  <c r="X33" i="11" s="1"/>
  <c r="F63" i="33"/>
  <c r="J63" i="33"/>
  <c r="N63" i="33"/>
  <c r="R63" i="33"/>
  <c r="G56" i="33"/>
  <c r="S63" i="32"/>
  <c r="F63" i="31"/>
  <c r="J63" i="31"/>
  <c r="N63" i="31"/>
  <c r="R63" i="31"/>
  <c r="F63" i="30"/>
  <c r="J63" i="30"/>
  <c r="N63" i="30"/>
  <c r="R63" i="30"/>
  <c r="S63" i="30"/>
  <c r="G48" i="30"/>
  <c r="K63" i="29"/>
  <c r="O63" i="29"/>
  <c r="S63" i="29"/>
  <c r="G56" i="29"/>
  <c r="O63" i="24"/>
  <c r="S63" i="24"/>
  <c r="G56" i="24"/>
  <c r="G32" i="20"/>
  <c r="S63" i="16"/>
  <c r="G56" i="16"/>
  <c r="G26" i="34"/>
  <c r="H45" i="14"/>
  <c r="H48" i="14"/>
  <c r="G30" i="15"/>
  <c r="G44" i="15"/>
  <c r="G46" i="15"/>
  <c r="G52" i="15"/>
  <c r="F26" i="43"/>
  <c r="H63" i="29"/>
  <c r="P63" i="29"/>
  <c r="Q63" i="31"/>
  <c r="G14" i="29"/>
  <c r="G14" i="32"/>
  <c r="S26" i="33"/>
  <c r="S63" i="33" s="1"/>
  <c r="G32" i="33"/>
  <c r="W33" i="11" s="1"/>
  <c r="E63" i="35"/>
  <c r="I63" i="35"/>
  <c r="L63" i="33"/>
  <c r="G14" i="35"/>
  <c r="L63" i="35"/>
  <c r="H63" i="35"/>
  <c r="R47" i="14"/>
  <c r="F48" i="11"/>
  <c r="P47" i="14"/>
  <c r="F47" i="14"/>
  <c r="H26" i="14"/>
  <c r="R25" i="14"/>
  <c r="R62" i="14" s="1"/>
  <c r="J24" i="13"/>
  <c r="N24" i="13"/>
  <c r="N61" i="13" s="1"/>
  <c r="P24" i="13"/>
  <c r="E24" i="13"/>
  <c r="Q47" i="14"/>
  <c r="G49" i="17"/>
  <c r="G49" i="38"/>
  <c r="G48" i="38" s="1"/>
  <c r="G48" i="21"/>
  <c r="G41" i="15"/>
  <c r="S48" i="17"/>
  <c r="F29" i="2"/>
  <c r="E27" i="43"/>
  <c r="E41" i="43"/>
  <c r="G26" i="43"/>
  <c r="E26" i="43" s="1"/>
  <c r="S25" i="14"/>
  <c r="P63" i="16"/>
  <c r="G41" i="16"/>
  <c r="G26" i="16" s="1"/>
  <c r="G41" i="21"/>
  <c r="G56" i="17"/>
  <c r="I44" i="9"/>
  <c r="G44" i="2"/>
  <c r="D12" i="2"/>
  <c r="G44" i="4"/>
  <c r="Q26" i="15"/>
  <c r="Q63" i="15" s="1"/>
  <c r="L26" i="43"/>
  <c r="L63" i="43" s="1"/>
  <c r="P26" i="43"/>
  <c r="I25" i="14"/>
  <c r="N25" i="14"/>
  <c r="N62" i="14"/>
  <c r="K25" i="14"/>
  <c r="K62" i="14"/>
  <c r="G30" i="16"/>
  <c r="L26" i="17"/>
  <c r="L63" i="17" s="1"/>
  <c r="G49" i="19"/>
  <c r="G48" i="19" s="1"/>
  <c r="G49" i="16"/>
  <c r="G56" i="38"/>
  <c r="I46" i="13"/>
  <c r="M44" i="1"/>
  <c r="D40" i="2"/>
  <c r="E22" i="4"/>
  <c r="G42" i="13"/>
  <c r="H55" i="14"/>
  <c r="H40" i="14"/>
  <c r="H25" i="14"/>
  <c r="P48" i="43"/>
  <c r="P63" i="43"/>
  <c r="F63" i="17"/>
  <c r="P26" i="17"/>
  <c r="P63" i="17"/>
  <c r="N63" i="21"/>
  <c r="G14" i="21"/>
  <c r="G63" i="21" s="1"/>
  <c r="J48" i="23"/>
  <c r="G14" i="24"/>
  <c r="L63" i="31"/>
  <c r="R63" i="32"/>
  <c r="O48" i="19"/>
  <c r="L63" i="20"/>
  <c r="I26" i="21"/>
  <c r="I63" i="21" s="1"/>
  <c r="M26" i="23"/>
  <c r="H56" i="23"/>
  <c r="J63" i="24"/>
  <c r="Q63" i="24"/>
  <c r="E26" i="24"/>
  <c r="E63" i="24" s="1"/>
  <c r="I26" i="24"/>
  <c r="I63" i="24" s="1"/>
  <c r="P63" i="24"/>
  <c r="H63" i="32"/>
  <c r="K26" i="32"/>
  <c r="K63" i="32" s="1"/>
  <c r="O26" i="32"/>
  <c r="O63" i="32" s="1"/>
  <c r="G14" i="20"/>
  <c r="G63" i="20" s="1"/>
  <c r="M26" i="20"/>
  <c r="M63" i="20"/>
  <c r="I26" i="20"/>
  <c r="I63" i="20"/>
  <c r="M26" i="21"/>
  <c r="M63" i="21"/>
  <c r="G27" i="21"/>
  <c r="L63" i="29"/>
  <c r="J48" i="29"/>
  <c r="L48" i="30"/>
  <c r="I63" i="32"/>
  <c r="P26" i="32"/>
  <c r="P63" i="32" s="1"/>
  <c r="L26" i="32"/>
  <c r="L63" i="32"/>
  <c r="G32" i="32"/>
  <c r="V33" i="11" s="1"/>
  <c r="L63" i="38"/>
  <c r="F48" i="24"/>
  <c r="F63" i="24"/>
  <c r="K48" i="24"/>
  <c r="K63" i="24"/>
  <c r="I63" i="29"/>
  <c r="M63" i="29"/>
  <c r="J63" i="29"/>
  <c r="K26" i="30"/>
  <c r="K63" i="30" s="1"/>
  <c r="O26" i="30"/>
  <c r="O63" i="30" s="1"/>
  <c r="L26" i="30"/>
  <c r="O63" i="31"/>
  <c r="H26" i="31"/>
  <c r="H63" i="31" s="1"/>
  <c r="E63" i="32"/>
  <c r="E26" i="37"/>
  <c r="E63" i="37"/>
  <c r="N63" i="29"/>
  <c r="R63" i="29"/>
  <c r="E48" i="29"/>
  <c r="E63" i="29"/>
  <c r="H26" i="30"/>
  <c r="H63" i="30"/>
  <c r="P26" i="30"/>
  <c r="P63" i="30"/>
  <c r="G32" i="30"/>
  <c r="T33" i="11" s="1"/>
  <c r="P63" i="31"/>
  <c r="G14" i="31"/>
  <c r="F63" i="32"/>
  <c r="N63" i="37"/>
  <c r="I63" i="38"/>
  <c r="K26" i="33"/>
  <c r="K63" i="33" s="1"/>
  <c r="L63" i="34"/>
  <c r="E26" i="34"/>
  <c r="E63" i="34"/>
  <c r="Q26" i="34"/>
  <c r="Q63" i="34"/>
  <c r="M63" i="35"/>
  <c r="Q63" i="35"/>
  <c r="R26" i="35"/>
  <c r="N48" i="35"/>
  <c r="R48" i="35"/>
  <c r="R63" i="35" s="1"/>
  <c r="L63" i="36"/>
  <c r="P63" i="36"/>
  <c r="N26" i="36"/>
  <c r="F26" i="37"/>
  <c r="F63" i="37" s="1"/>
  <c r="P63" i="38"/>
  <c r="G56" i="32"/>
  <c r="W15" i="11"/>
  <c r="G14" i="33"/>
  <c r="M26" i="34"/>
  <c r="M63" i="34" s="1"/>
  <c r="I48" i="34"/>
  <c r="I63" i="34" s="1"/>
  <c r="J63" i="35"/>
  <c r="N63" i="35"/>
  <c r="S26" i="35"/>
  <c r="S63" i="35" s="1"/>
  <c r="P26" i="35"/>
  <c r="P63" i="35" s="1"/>
  <c r="Q63" i="36"/>
  <c r="I63" i="36"/>
  <c r="O48" i="38"/>
  <c r="O63" i="38" s="1"/>
  <c r="I63" i="33"/>
  <c r="Q63" i="33"/>
  <c r="M26" i="33"/>
  <c r="M63" i="33" s="1"/>
  <c r="O26" i="33"/>
  <c r="O63" i="33" s="1"/>
  <c r="X15" i="11"/>
  <c r="X14" i="11" s="1"/>
  <c r="G14" i="34"/>
  <c r="K26" i="34"/>
  <c r="K63" i="34"/>
  <c r="O26" i="34"/>
  <c r="O63" i="34"/>
  <c r="F26" i="35"/>
  <c r="F63" i="35"/>
  <c r="N63" i="36"/>
  <c r="G14" i="37"/>
  <c r="H63" i="38"/>
  <c r="G32" i="38"/>
  <c r="S48" i="38"/>
  <c r="S63" i="38" s="1"/>
  <c r="G26" i="38"/>
  <c r="G63" i="38" s="1"/>
  <c r="G48" i="17"/>
  <c r="L63" i="30"/>
  <c r="G63" i="43"/>
  <c r="G48" i="16"/>
  <c r="G63" i="16" s="1"/>
  <c r="G14" i="19"/>
  <c r="G63" i="19"/>
  <c r="G14" i="16"/>
  <c r="H63" i="19"/>
  <c r="H63" i="17"/>
  <c r="J63" i="17"/>
  <c r="I63" i="16"/>
  <c r="H63" i="16"/>
  <c r="G14" i="15"/>
  <c r="G26" i="21"/>
  <c r="F26" i="21"/>
  <c r="F63" i="21" s="1"/>
  <c r="L26" i="21"/>
  <c r="L63" i="21" s="1"/>
  <c r="N26" i="20"/>
  <c r="N63" i="20" s="1"/>
  <c r="R26" i="20"/>
  <c r="R63" i="20" s="1"/>
  <c r="J26" i="20"/>
  <c r="J63" i="20" s="1"/>
  <c r="E26" i="20"/>
  <c r="E63" i="20" s="1"/>
  <c r="O26" i="20"/>
  <c r="O63" i="20" s="1"/>
  <c r="G26" i="20"/>
  <c r="K26" i="20"/>
  <c r="K63" i="20" s="1"/>
  <c r="E26" i="19"/>
  <c r="E63" i="19" s="1"/>
  <c r="G32" i="19"/>
  <c r="G26" i="19" s="1"/>
  <c r="F26" i="19"/>
  <c r="F63" i="19"/>
  <c r="K26" i="19"/>
  <c r="K63" i="19"/>
  <c r="L26" i="19"/>
  <c r="L63" i="19"/>
  <c r="O26" i="19"/>
  <c r="O63" i="19"/>
  <c r="M26" i="19"/>
  <c r="M63" i="19"/>
  <c r="P26" i="19"/>
  <c r="P63" i="19"/>
  <c r="G26" i="17"/>
  <c r="J26" i="16"/>
  <c r="J63" i="16"/>
  <c r="N26" i="16"/>
  <c r="N63" i="16"/>
  <c r="R26" i="16"/>
  <c r="R63" i="16"/>
  <c r="F26" i="16"/>
  <c r="F63" i="16"/>
  <c r="O26" i="15"/>
  <c r="E26" i="15"/>
  <c r="E63" i="15"/>
  <c r="K26" i="15"/>
  <c r="F26" i="15"/>
  <c r="R26" i="15"/>
  <c r="G27" i="15"/>
  <c r="H26" i="15"/>
  <c r="H63" i="15" s="1"/>
  <c r="H31" i="14"/>
  <c r="F25" i="14"/>
  <c r="F62" i="14"/>
  <c r="O25" i="14"/>
  <c r="O62" i="14"/>
  <c r="H29" i="14"/>
  <c r="Q25" i="14"/>
  <c r="M25" i="14"/>
  <c r="I62" i="14"/>
  <c r="H13" i="14"/>
  <c r="H14" i="46"/>
  <c r="K26" i="50"/>
  <c r="K63" i="50" s="1"/>
  <c r="H32" i="50"/>
  <c r="H26" i="50"/>
  <c r="G26" i="50"/>
  <c r="E48" i="50"/>
  <c r="G48" i="50"/>
  <c r="H27" i="52"/>
  <c r="E27" i="52" s="1"/>
  <c r="H27" i="11" s="1"/>
  <c r="H50" i="52"/>
  <c r="E50" i="52" s="1"/>
  <c r="H58" i="52"/>
  <c r="E56" i="51"/>
  <c r="M63" i="51"/>
  <c r="Q63" i="51"/>
  <c r="E46" i="51"/>
  <c r="I50" i="11" s="1"/>
  <c r="H46" i="51"/>
  <c r="H54" i="51"/>
  <c r="M63" i="50"/>
  <c r="Q63" i="50"/>
  <c r="E56" i="50"/>
  <c r="E56" i="49"/>
  <c r="L63" i="49"/>
  <c r="P63" i="49"/>
  <c r="T63" i="49"/>
  <c r="E30" i="49"/>
  <c r="K30" i="11" s="1"/>
  <c r="M63" i="49"/>
  <c r="Q63" i="49"/>
  <c r="H27" i="49"/>
  <c r="H30" i="49"/>
  <c r="H46" i="49"/>
  <c r="E46" i="49" s="1"/>
  <c r="K50" i="11" s="1"/>
  <c r="H54" i="49"/>
  <c r="H48" i="48"/>
  <c r="E49" i="48"/>
  <c r="L53" i="11" s="1"/>
  <c r="E56" i="47"/>
  <c r="H48" i="46"/>
  <c r="E49" i="46"/>
  <c r="N53" i="11" s="1"/>
  <c r="E30" i="45"/>
  <c r="E56" i="45"/>
  <c r="H30" i="45"/>
  <c r="H32" i="44"/>
  <c r="I63" i="44"/>
  <c r="K48" i="44"/>
  <c r="K63" i="44" s="1"/>
  <c r="H49" i="44"/>
  <c r="E49" i="44" s="1"/>
  <c r="H52" i="44"/>
  <c r="G48" i="44"/>
  <c r="G63" i="44"/>
  <c r="E56" i="44"/>
  <c r="H41" i="23"/>
  <c r="Q45" i="11" s="1"/>
  <c r="G26" i="23"/>
  <c r="E44" i="23"/>
  <c r="AB48" i="11" s="1"/>
  <c r="I26" i="23"/>
  <c r="E39" i="23"/>
  <c r="AB40" i="11" s="1"/>
  <c r="N26" i="23"/>
  <c r="N63" i="23"/>
  <c r="J26" i="23"/>
  <c r="J63" i="23" s="1"/>
  <c r="O26" i="23"/>
  <c r="O63" i="23" s="1"/>
  <c r="E33" i="23"/>
  <c r="AB34" i="11" s="1"/>
  <c r="E38" i="23"/>
  <c r="AB39" i="11" s="1"/>
  <c r="K63" i="23"/>
  <c r="L26" i="23"/>
  <c r="L63" i="23"/>
  <c r="P26" i="23"/>
  <c r="P63" i="23"/>
  <c r="T26" i="23"/>
  <c r="T63" i="23"/>
  <c r="F26" i="23"/>
  <c r="R26" i="23"/>
  <c r="R63" i="23" s="1"/>
  <c r="H27" i="23"/>
  <c r="M63" i="23"/>
  <c r="Q63" i="23"/>
  <c r="F33" i="11"/>
  <c r="S26" i="18"/>
  <c r="S63" i="18" s="1"/>
  <c r="I26" i="18"/>
  <c r="I63" i="18"/>
  <c r="N26" i="18"/>
  <c r="F27" i="11"/>
  <c r="F26" i="11" s="1"/>
  <c r="H26" i="18"/>
  <c r="R26" i="18"/>
  <c r="F53" i="11"/>
  <c r="H48" i="18"/>
  <c r="H63" i="18" s="1"/>
  <c r="L48" i="18"/>
  <c r="J26" i="18"/>
  <c r="J63" i="18" s="1"/>
  <c r="K26" i="18"/>
  <c r="K63" i="18" s="1"/>
  <c r="P63" i="18"/>
  <c r="L26" i="18"/>
  <c r="L63" i="18"/>
  <c r="N48" i="18"/>
  <c r="R48" i="18"/>
  <c r="R63" i="18" s="1"/>
  <c r="E26" i="18"/>
  <c r="E63" i="18"/>
  <c r="O26" i="18"/>
  <c r="O63" i="18"/>
  <c r="F63" i="18"/>
  <c r="Q63" i="18"/>
  <c r="M26" i="18"/>
  <c r="M63" i="18" s="1"/>
  <c r="F50" i="11"/>
  <c r="F30" i="11"/>
  <c r="G32" i="18"/>
  <c r="G56" i="18"/>
  <c r="G14" i="18"/>
  <c r="G48" i="18"/>
  <c r="G41" i="18"/>
  <c r="E15" i="23"/>
  <c r="AB15" i="11" s="1"/>
  <c r="Q15" i="11"/>
  <c r="J63" i="22"/>
  <c r="E56" i="22"/>
  <c r="F26" i="22"/>
  <c r="F63" i="22"/>
  <c r="N26" i="22"/>
  <c r="N63" i="22"/>
  <c r="R26" i="22"/>
  <c r="F48" i="22"/>
  <c r="R48" i="22"/>
  <c r="R63" i="22" s="1"/>
  <c r="F45" i="11"/>
  <c r="E14" i="22"/>
  <c r="H27" i="22"/>
  <c r="H32" i="22"/>
  <c r="E32" i="22" s="1"/>
  <c r="H49" i="22"/>
  <c r="E32" i="50"/>
  <c r="J33" i="11" s="1"/>
  <c r="E26" i="50"/>
  <c r="E32" i="44"/>
  <c r="P33" i="11" s="1"/>
  <c r="E52" i="44"/>
  <c r="P56" i="11" s="1"/>
  <c r="E30" i="23"/>
  <c r="AB30" i="11" s="1"/>
  <c r="N63" i="18"/>
  <c r="E41" i="23"/>
  <c r="AB45" i="11" s="1"/>
  <c r="E27" i="22"/>
  <c r="E49" i="22"/>
  <c r="AB20" i="11"/>
  <c r="AB21" i="11"/>
  <c r="AB19" i="11"/>
  <c r="AB22" i="11"/>
  <c r="Q20" i="11"/>
  <c r="H14" i="23"/>
  <c r="E25" i="23"/>
  <c r="E17" i="23"/>
  <c r="AB18" i="11"/>
  <c r="E24" i="23"/>
  <c r="AB24" i="11" s="1"/>
  <c r="E16" i="23"/>
  <c r="E23" i="23"/>
  <c r="AB23" i="11" s="1"/>
  <c r="O15" i="11"/>
  <c r="E14" i="45"/>
  <c r="H14" i="45"/>
  <c r="E14" i="46"/>
  <c r="M15" i="11"/>
  <c r="M14" i="11" s="1"/>
  <c r="E14" i="47"/>
  <c r="H14" i="47"/>
  <c r="E16" i="50"/>
  <c r="J16" i="11"/>
  <c r="AB25" i="11"/>
  <c r="AB16" i="11"/>
  <c r="AB17" i="11"/>
  <c r="AB14" i="11" s="1"/>
  <c r="G60" i="53"/>
  <c r="L56" i="11"/>
  <c r="E48" i="48"/>
  <c r="L57" i="11"/>
  <c r="E32" i="48"/>
  <c r="E26" i="48" s="1"/>
  <c r="E56" i="48"/>
  <c r="L62" i="11"/>
  <c r="L60" i="11" s="1"/>
  <c r="H32" i="51"/>
  <c r="I33" i="53"/>
  <c r="E32" i="51"/>
  <c r="I33" i="11" s="1"/>
  <c r="I26" i="11" s="1"/>
  <c r="H26" i="51"/>
  <c r="E26" i="51"/>
  <c r="F37" i="12"/>
  <c r="D37" i="12"/>
  <c r="H30" i="12"/>
  <c r="E37" i="12"/>
  <c r="I30" i="12"/>
  <c r="H14" i="51"/>
  <c r="H38" i="53"/>
  <c r="H28" i="11"/>
  <c r="G26" i="52"/>
  <c r="H64" i="53"/>
  <c r="E64" i="53" s="1"/>
  <c r="H32" i="53"/>
  <c r="H66" i="53"/>
  <c r="H65" i="53"/>
  <c r="E65" i="53" s="1"/>
  <c r="E31" i="52"/>
  <c r="H31" i="11"/>
  <c r="K60" i="11"/>
  <c r="U14" i="11"/>
  <c r="O14" i="11"/>
  <c r="N14" i="11"/>
  <c r="Z60" i="11"/>
  <c r="V60" i="11"/>
  <c r="R60" i="11"/>
  <c r="L52" i="11"/>
  <c r="J60" i="11"/>
  <c r="W14" i="11"/>
  <c r="AA14" i="11"/>
  <c r="Y14" i="11"/>
  <c r="Z14" i="11"/>
  <c r="Y60" i="11"/>
  <c r="U60" i="11"/>
  <c r="M60" i="11"/>
  <c r="I60" i="11"/>
  <c r="T52" i="11"/>
  <c r="J26" i="11"/>
  <c r="V14" i="11"/>
  <c r="T14" i="11"/>
  <c r="X60" i="11"/>
  <c r="T60" i="11"/>
  <c r="P60" i="11"/>
  <c r="N52" i="11"/>
  <c r="J52" i="11"/>
  <c r="R14" i="11"/>
  <c r="S14" i="11"/>
  <c r="AA60" i="11"/>
  <c r="W60" i="11"/>
  <c r="S60" i="11"/>
  <c r="O60" i="11"/>
  <c r="X26" i="11"/>
  <c r="E57" i="53"/>
  <c r="H55" i="53"/>
  <c r="E55" i="53" s="1"/>
  <c r="H62" i="53"/>
  <c r="E62" i="53" s="1"/>
  <c r="H61" i="53"/>
  <c r="E61" i="53" s="1"/>
  <c r="H47" i="53"/>
  <c r="E47" i="53"/>
  <c r="I60" i="53"/>
  <c r="H63" i="11"/>
  <c r="H23" i="11"/>
  <c r="G23" i="11" s="1"/>
  <c r="E49" i="53"/>
  <c r="E60" i="52"/>
  <c r="H49" i="11"/>
  <c r="J60" i="53"/>
  <c r="H46" i="53"/>
  <c r="H46" i="11"/>
  <c r="H54" i="53"/>
  <c r="E54" i="53"/>
  <c r="H34" i="53"/>
  <c r="E34" i="53"/>
  <c r="H28" i="53"/>
  <c r="E28" i="53"/>
  <c r="F60" i="11"/>
  <c r="E66" i="53"/>
  <c r="K60" i="53"/>
  <c r="E57" i="52"/>
  <c r="H56" i="52"/>
  <c r="E56" i="52"/>
  <c r="E52" i="52" s="1"/>
  <c r="F14" i="11"/>
  <c r="E18" i="52"/>
  <c r="H18" i="11"/>
  <c r="H47" i="11"/>
  <c r="H64" i="11"/>
  <c r="H60" i="11" s="1"/>
  <c r="H62" i="11"/>
  <c r="H63" i="53"/>
  <c r="H29" i="53"/>
  <c r="E29" i="53"/>
  <c r="E54" i="52"/>
  <c r="H53" i="52"/>
  <c r="E58" i="52"/>
  <c r="H59" i="11"/>
  <c r="H60" i="52"/>
  <c r="I58" i="53"/>
  <c r="H59" i="53"/>
  <c r="H58" i="53"/>
  <c r="H51" i="53"/>
  <c r="H50" i="53" s="1"/>
  <c r="I13" i="12"/>
  <c r="H27" i="53"/>
  <c r="H53" i="53"/>
  <c r="H52" i="53" s="1"/>
  <c r="E46" i="53"/>
  <c r="H45" i="53"/>
  <c r="H58" i="11"/>
  <c r="H54" i="11"/>
  <c r="E63" i="53"/>
  <c r="E60" i="53"/>
  <c r="E59" i="53"/>
  <c r="E58" i="53" s="1"/>
  <c r="H56" i="11"/>
  <c r="E53" i="52"/>
  <c r="H52" i="52"/>
  <c r="E51" i="53"/>
  <c r="H57" i="11"/>
  <c r="H53" i="11"/>
  <c r="H52" i="11"/>
  <c r="E14" i="49"/>
  <c r="H14" i="49"/>
  <c r="E14" i="51"/>
  <c r="H14" i="52"/>
  <c r="H21" i="53"/>
  <c r="E21" i="53" s="1"/>
  <c r="H20" i="53"/>
  <c r="E20" i="53"/>
  <c r="H12" i="12" s="1"/>
  <c r="G67" i="52"/>
  <c r="H31" i="53"/>
  <c r="E31" i="53"/>
  <c r="H38" i="11"/>
  <c r="J26" i="52"/>
  <c r="J67" i="52"/>
  <c r="E38" i="53"/>
  <c r="H43" i="53"/>
  <c r="E43" i="53" s="1"/>
  <c r="H44" i="53"/>
  <c r="E44" i="53" s="1"/>
  <c r="L14" i="11"/>
  <c r="E14" i="48"/>
  <c r="H14" i="48"/>
  <c r="K15" i="11"/>
  <c r="K14" i="11" s="1"/>
  <c r="E25" i="53"/>
  <c r="G17" i="12"/>
  <c r="J15" i="11"/>
  <c r="E14" i="50"/>
  <c r="E63" i="50"/>
  <c r="E21" i="11"/>
  <c r="J21" i="11"/>
  <c r="H23" i="53"/>
  <c r="E23" i="53"/>
  <c r="G15" i="12" s="1"/>
  <c r="H15" i="53"/>
  <c r="E15" i="53" s="1"/>
  <c r="H24" i="53"/>
  <c r="E24" i="53"/>
  <c r="G16" i="12" s="1"/>
  <c r="H16" i="53"/>
  <c r="E16" i="53" s="1"/>
  <c r="H14" i="50"/>
  <c r="H18" i="53"/>
  <c r="E18" i="53"/>
  <c r="H10" i="12" s="1"/>
  <c r="G14" i="53"/>
  <c r="E23" i="11"/>
  <c r="I15" i="11"/>
  <c r="E17" i="11"/>
  <c r="E18" i="11"/>
  <c r="E20" i="11"/>
  <c r="H17" i="53"/>
  <c r="E17" i="53"/>
  <c r="H9" i="12" s="1"/>
  <c r="H22" i="53"/>
  <c r="E22" i="53"/>
  <c r="G14" i="12" s="1"/>
  <c r="I14" i="53"/>
  <c r="J14" i="53"/>
  <c r="E41" i="53"/>
  <c r="E40" i="53"/>
  <c r="E37" i="53"/>
  <c r="E44" i="11"/>
  <c r="H44" i="11"/>
  <c r="H40" i="11"/>
  <c r="G40" i="11" s="1"/>
  <c r="E40" i="11"/>
  <c r="H34" i="11"/>
  <c r="E43" i="11"/>
  <c r="H43" i="11"/>
  <c r="H39" i="11"/>
  <c r="E39" i="11"/>
  <c r="H36" i="11"/>
  <c r="H42" i="11"/>
  <c r="G42" i="11" s="1"/>
  <c r="E42" i="11"/>
  <c r="H35" i="11"/>
  <c r="E36" i="53"/>
  <c r="H41" i="11"/>
  <c r="E41" i="11"/>
  <c r="H37" i="11"/>
  <c r="H33" i="52"/>
  <c r="E33" i="52" s="1"/>
  <c r="K26" i="52"/>
  <c r="K67" i="52" s="1"/>
  <c r="E30" i="52"/>
  <c r="E32" i="53"/>
  <c r="I26" i="52"/>
  <c r="I67" i="52"/>
  <c r="E32" i="52"/>
  <c r="K30" i="53"/>
  <c r="I6" i="12"/>
  <c r="G21" i="11"/>
  <c r="H17" i="11"/>
  <c r="H22" i="11"/>
  <c r="E22" i="11"/>
  <c r="E24" i="11"/>
  <c r="H24" i="11"/>
  <c r="E25" i="11"/>
  <c r="H25" i="11"/>
  <c r="G25" i="11" s="1"/>
  <c r="E16" i="11"/>
  <c r="H16" i="11"/>
  <c r="G19" i="11"/>
  <c r="H19" i="53"/>
  <c r="E19" i="53" s="1"/>
  <c r="K14" i="53"/>
  <c r="E19" i="11"/>
  <c r="E15" i="52"/>
  <c r="H20" i="11"/>
  <c r="G20" i="11" s="1"/>
  <c r="H17" i="12"/>
  <c r="G17" i="11"/>
  <c r="H30" i="53"/>
  <c r="H15" i="12"/>
  <c r="H16" i="12"/>
  <c r="J14" i="11"/>
  <c r="J67" i="11" s="1"/>
  <c r="I14" i="11"/>
  <c r="G10" i="12"/>
  <c r="G41" i="11"/>
  <c r="G44" i="11"/>
  <c r="G43" i="11"/>
  <c r="G37" i="11"/>
  <c r="G39" i="11"/>
  <c r="E32" i="11"/>
  <c r="H32" i="11"/>
  <c r="G32" i="11" s="1"/>
  <c r="E30" i="11"/>
  <c r="H30" i="11"/>
  <c r="G24" i="11"/>
  <c r="G16" i="11"/>
  <c r="H15" i="11"/>
  <c r="E14" i="52"/>
  <c r="G9" i="12"/>
  <c r="H14" i="11"/>
  <c r="G7" i="12" l="1"/>
  <c r="H7" i="12"/>
  <c r="E14" i="53"/>
  <c r="G11" i="12"/>
  <c r="H11" i="12"/>
  <c r="H33" i="11"/>
  <c r="G8" i="12"/>
  <c r="H8" i="12"/>
  <c r="H13" i="12"/>
  <c r="G13" i="12"/>
  <c r="G12" i="12"/>
  <c r="H14" i="12"/>
  <c r="H60" i="53"/>
  <c r="E14" i="23"/>
  <c r="G26" i="18"/>
  <c r="G63" i="18" s="1"/>
  <c r="H26" i="49"/>
  <c r="E27" i="49"/>
  <c r="G63" i="15"/>
  <c r="Q62" i="14"/>
  <c r="F44" i="1"/>
  <c r="F44" i="3"/>
  <c r="D10" i="4"/>
  <c r="M61" i="13"/>
  <c r="D32" i="25"/>
  <c r="H62" i="14"/>
  <c r="K63" i="43"/>
  <c r="O30" i="11"/>
  <c r="E63" i="43"/>
  <c r="H14" i="53"/>
  <c r="L33" i="11"/>
  <c r="L26" i="11" s="1"/>
  <c r="P53" i="11"/>
  <c r="P52" i="11" s="1"/>
  <c r="E48" i="44"/>
  <c r="H50" i="11"/>
  <c r="D22" i="4"/>
  <c r="D29" i="4"/>
  <c r="T62" i="14"/>
  <c r="P63" i="15"/>
  <c r="I63" i="15"/>
  <c r="Q27" i="11"/>
  <c r="E27" i="23"/>
  <c r="H61" i="13"/>
  <c r="D22" i="2"/>
  <c r="G24" i="13"/>
  <c r="G61" i="13" s="1"/>
  <c r="H48" i="44"/>
  <c r="H24" i="13"/>
  <c r="P62" i="14"/>
  <c r="J46" i="13"/>
  <c r="J61" i="13" s="1"/>
  <c r="D11" i="2"/>
  <c r="D10" i="2" s="1"/>
  <c r="D44" i="2" s="1"/>
  <c r="D11" i="3"/>
  <c r="D10" i="3" s="1"/>
  <c r="D23" i="3"/>
  <c r="D22" i="3" s="1"/>
  <c r="D42" i="3"/>
  <c r="D40" i="3" s="1"/>
  <c r="F56" i="11"/>
  <c r="F52" i="11" s="1"/>
  <c r="F67" i="11" s="1"/>
  <c r="H48" i="43"/>
  <c r="H63" i="43" s="1"/>
  <c r="L25" i="14"/>
  <c r="S63" i="19"/>
  <c r="Q63" i="20"/>
  <c r="E63" i="21"/>
  <c r="J63" i="21"/>
  <c r="S63" i="23"/>
  <c r="N63" i="24"/>
  <c r="R63" i="24"/>
  <c r="H63" i="24"/>
  <c r="P63" i="33"/>
  <c r="J63" i="34"/>
  <c r="H63" i="36"/>
  <c r="M62" i="14"/>
  <c r="N63" i="43"/>
  <c r="S63" i="17"/>
  <c r="I63" i="23"/>
  <c r="E48" i="46"/>
  <c r="G63" i="50"/>
  <c r="E29" i="4"/>
  <c r="E44" i="4" s="1"/>
  <c r="F22" i="2"/>
  <c r="F44" i="2" s="1"/>
  <c r="O48" i="43"/>
  <c r="O63" i="43" s="1"/>
  <c r="J25" i="14"/>
  <c r="J62" i="14" s="1"/>
  <c r="Q63" i="16"/>
  <c r="K63" i="16"/>
  <c r="O63" i="16"/>
  <c r="G63" i="17"/>
  <c r="I63" i="19"/>
  <c r="F63" i="20"/>
  <c r="L63" i="24"/>
  <c r="E63" i="30"/>
  <c r="N63" i="32"/>
  <c r="H63" i="34"/>
  <c r="P63" i="34"/>
  <c r="E63" i="36"/>
  <c r="L62" i="14"/>
  <c r="K63" i="17"/>
  <c r="J63" i="19"/>
  <c r="R63" i="19"/>
  <c r="H63" i="20"/>
  <c r="Q18" i="11"/>
  <c r="Q22" i="11"/>
  <c r="G22" i="11" s="1"/>
  <c r="Q35" i="11"/>
  <c r="E34" i="23"/>
  <c r="E37" i="23"/>
  <c r="Q49" i="11"/>
  <c r="E45" i="23"/>
  <c r="AB49" i="11" s="1"/>
  <c r="Q54" i="11"/>
  <c r="E50" i="23"/>
  <c r="AB54" i="11" s="1"/>
  <c r="Q62" i="11"/>
  <c r="E58" i="23"/>
  <c r="AB62" i="11" s="1"/>
  <c r="Q66" i="11"/>
  <c r="E62" i="23"/>
  <c r="G32" i="24"/>
  <c r="G52" i="29"/>
  <c r="S56" i="11" s="1"/>
  <c r="S52" i="11" s="1"/>
  <c r="G54" i="29"/>
  <c r="G41" i="30"/>
  <c r="T45" i="11" s="1"/>
  <c r="G44" i="30"/>
  <c r="T48" i="11" s="1"/>
  <c r="G46" i="30"/>
  <c r="T50" i="11" s="1"/>
  <c r="G49" i="32"/>
  <c r="G52" i="33"/>
  <c r="W56" i="11" s="1"/>
  <c r="G54" i="33"/>
  <c r="G27" i="35"/>
  <c r="G44" i="35"/>
  <c r="Y48" i="11" s="1"/>
  <c r="G46" i="35"/>
  <c r="Y50" i="11" s="1"/>
  <c r="G52" i="35"/>
  <c r="G44" i="36"/>
  <c r="Z48" i="11" s="1"/>
  <c r="K63" i="37"/>
  <c r="O26" i="37"/>
  <c r="O63" i="37" s="1"/>
  <c r="S26" i="37"/>
  <c r="S63" i="37" s="1"/>
  <c r="P63" i="22"/>
  <c r="L63" i="45"/>
  <c r="P63" i="45"/>
  <c r="T63" i="45"/>
  <c r="E28" i="23"/>
  <c r="AB28" i="11" s="1"/>
  <c r="Q36" i="11"/>
  <c r="E35" i="23"/>
  <c r="Q47" i="11"/>
  <c r="E43" i="23"/>
  <c r="AB47" i="11" s="1"/>
  <c r="F48" i="23"/>
  <c r="Q55" i="11"/>
  <c r="E51" i="23"/>
  <c r="Q59" i="11"/>
  <c r="Q58" i="11" s="1"/>
  <c r="E55" i="23"/>
  <c r="Q63" i="11"/>
  <c r="E59" i="23"/>
  <c r="G41" i="24"/>
  <c r="R45" i="11" s="1"/>
  <c r="G27" i="29"/>
  <c r="G41" i="29"/>
  <c r="S45" i="11" s="1"/>
  <c r="G27" i="30"/>
  <c r="G27" i="31"/>
  <c r="G32" i="31"/>
  <c r="U33" i="11" s="1"/>
  <c r="G49" i="31"/>
  <c r="G52" i="31"/>
  <c r="U56" i="11" s="1"/>
  <c r="G54" i="31"/>
  <c r="G44" i="32"/>
  <c r="G46" i="32"/>
  <c r="V50" i="11" s="1"/>
  <c r="G46" i="33"/>
  <c r="W50" i="11" s="1"/>
  <c r="W26" i="11" s="1"/>
  <c r="G49" i="33"/>
  <c r="G49" i="34"/>
  <c r="G32" i="35"/>
  <c r="Y33" i="11" s="1"/>
  <c r="G54" i="35"/>
  <c r="G56" i="35"/>
  <c r="G52" i="36"/>
  <c r="G54" i="36"/>
  <c r="L63" i="37"/>
  <c r="P26" i="37"/>
  <c r="P63" i="37" s="1"/>
  <c r="AA55" i="11"/>
  <c r="G49" i="37"/>
  <c r="R63" i="38"/>
  <c r="G63" i="23"/>
  <c r="I63" i="22"/>
  <c r="Q63" i="22"/>
  <c r="P59" i="11"/>
  <c r="P58" i="11" s="1"/>
  <c r="E54" i="44"/>
  <c r="Q50" i="11"/>
  <c r="E46" i="23"/>
  <c r="AB50" i="11" s="1"/>
  <c r="Q57" i="11"/>
  <c r="E53" i="23"/>
  <c r="AB57" i="11" s="1"/>
  <c r="Q64" i="11"/>
  <c r="E60" i="23"/>
  <c r="I63" i="37"/>
  <c r="F63" i="23"/>
  <c r="Q34" i="11"/>
  <c r="H32" i="23"/>
  <c r="Q51" i="11"/>
  <c r="E47" i="23"/>
  <c r="AB51" i="11" s="1"/>
  <c r="Q53" i="11"/>
  <c r="E49" i="23"/>
  <c r="H52" i="23"/>
  <c r="Q61" i="11"/>
  <c r="E57" i="23"/>
  <c r="Q65" i="11"/>
  <c r="E61" i="23"/>
  <c r="G49" i="24"/>
  <c r="G56" i="31"/>
  <c r="G56" i="34"/>
  <c r="G32" i="36"/>
  <c r="M48" i="36"/>
  <c r="M63" i="36" s="1"/>
  <c r="AA46" i="11"/>
  <c r="G41" i="37"/>
  <c r="AA45" i="11" s="1"/>
  <c r="E33" i="47"/>
  <c r="H32" i="47"/>
  <c r="E32" i="47" s="1"/>
  <c r="M33" i="11" s="1"/>
  <c r="M53" i="11"/>
  <c r="M52" i="11" s="1"/>
  <c r="E48" i="47"/>
  <c r="G56" i="37"/>
  <c r="E15" i="44"/>
  <c r="H54" i="44"/>
  <c r="E33" i="45"/>
  <c r="O34" i="11" s="1"/>
  <c r="H32" i="45"/>
  <c r="H26" i="45" s="1"/>
  <c r="G48" i="45"/>
  <c r="G63" i="45" s="1"/>
  <c r="H49" i="45"/>
  <c r="H48" i="45" s="1"/>
  <c r="H56" i="46"/>
  <c r="E58" i="46"/>
  <c r="E49" i="49"/>
  <c r="H48" i="49"/>
  <c r="K27" i="53"/>
  <c r="G33" i="53"/>
  <c r="H44" i="22"/>
  <c r="E44" i="22" s="1"/>
  <c r="H46" i="44"/>
  <c r="E41" i="45"/>
  <c r="O45" i="11" s="1"/>
  <c r="J63" i="46"/>
  <c r="R63" i="46"/>
  <c r="T63" i="47"/>
  <c r="G26" i="47"/>
  <c r="G63" i="47" s="1"/>
  <c r="E27" i="47"/>
  <c r="K26" i="47"/>
  <c r="K63" i="47" s="1"/>
  <c r="S26" i="47"/>
  <c r="S63" i="47" s="1"/>
  <c r="H41" i="47"/>
  <c r="E41" i="47" s="1"/>
  <c r="M45" i="11" s="1"/>
  <c r="E42" i="47"/>
  <c r="M46" i="11" s="1"/>
  <c r="H26" i="48"/>
  <c r="H63" i="48" s="1"/>
  <c r="F67" i="52"/>
  <c r="G27" i="37"/>
  <c r="G52" i="37"/>
  <c r="AA56" i="11" s="1"/>
  <c r="H30" i="22"/>
  <c r="H52" i="22"/>
  <c r="E52" i="22" s="1"/>
  <c r="E48" i="22" s="1"/>
  <c r="E28" i="45"/>
  <c r="O28" i="11" s="1"/>
  <c r="E55" i="45"/>
  <c r="H56" i="45"/>
  <c r="G63" i="46"/>
  <c r="P63" i="46"/>
  <c r="H32" i="46"/>
  <c r="K26" i="46"/>
  <c r="K63" i="46" s="1"/>
  <c r="S26" i="46"/>
  <c r="S63" i="46" s="1"/>
  <c r="H41" i="46"/>
  <c r="E41" i="46" s="1"/>
  <c r="N45" i="11" s="1"/>
  <c r="H46" i="46"/>
  <c r="E46" i="46" s="1"/>
  <c r="N50" i="11" s="1"/>
  <c r="E47" i="46"/>
  <c r="N51" i="11" s="1"/>
  <c r="N59" i="11"/>
  <c r="N58" i="11" s="1"/>
  <c r="E54" i="46"/>
  <c r="J63" i="47"/>
  <c r="H26" i="47"/>
  <c r="H63" i="47" s="1"/>
  <c r="L26" i="47"/>
  <c r="L63" i="47" s="1"/>
  <c r="I63" i="48"/>
  <c r="M63" i="48"/>
  <c r="Q63" i="48"/>
  <c r="F63" i="49"/>
  <c r="K63" i="49"/>
  <c r="S63" i="49"/>
  <c r="H48" i="50"/>
  <c r="H63" i="50" s="1"/>
  <c r="I27" i="53"/>
  <c r="E45" i="47"/>
  <c r="M49" i="11" s="1"/>
  <c r="G49" i="11" s="1"/>
  <c r="E50" i="47"/>
  <c r="M54" i="11" s="1"/>
  <c r="E53" i="47"/>
  <c r="M57" i="11" s="1"/>
  <c r="G26" i="48"/>
  <c r="G63" i="48" s="1"/>
  <c r="E43" i="48"/>
  <c r="E47" i="48"/>
  <c r="L51" i="11" s="1"/>
  <c r="E55" i="48"/>
  <c r="E28" i="50"/>
  <c r="J28" i="11" s="1"/>
  <c r="E31" i="50"/>
  <c r="J31" i="11" s="1"/>
  <c r="E47" i="50"/>
  <c r="E50" i="50"/>
  <c r="E53" i="50"/>
  <c r="E28" i="51"/>
  <c r="E31" i="51"/>
  <c r="H49" i="51"/>
  <c r="H52" i="51"/>
  <c r="E52" i="51" s="1"/>
  <c r="E49" i="11"/>
  <c r="J30" i="53"/>
  <c r="E54" i="51"/>
  <c r="R67" i="52"/>
  <c r="J27" i="53"/>
  <c r="L33" i="53"/>
  <c r="L26" i="53" s="1"/>
  <c r="L67" i="53" s="1"/>
  <c r="N33" i="53"/>
  <c r="N26" i="53" s="1"/>
  <c r="N67" i="53" s="1"/>
  <c r="J33" i="53"/>
  <c r="G27" i="53"/>
  <c r="O33" i="53"/>
  <c r="O26" i="53" s="1"/>
  <c r="O67" i="53" s="1"/>
  <c r="E62" i="11"/>
  <c r="T67" i="52"/>
  <c r="E46" i="11"/>
  <c r="M33" i="53"/>
  <c r="P33" i="53"/>
  <c r="P26" i="53" s="1"/>
  <c r="P67" i="53" s="1"/>
  <c r="T33" i="53"/>
  <c r="T26" i="53" s="1"/>
  <c r="T67" i="53" s="1"/>
  <c r="G45" i="53"/>
  <c r="H45" i="52"/>
  <c r="H48" i="52"/>
  <c r="K50" i="53"/>
  <c r="G53" i="53"/>
  <c r="J56" i="53"/>
  <c r="S33" i="53"/>
  <c r="S26" i="53" s="1"/>
  <c r="S67" i="53" s="1"/>
  <c r="I45" i="53"/>
  <c r="G48" i="53"/>
  <c r="I48" i="53"/>
  <c r="G50" i="53"/>
  <c r="I53" i="53"/>
  <c r="K56" i="53"/>
  <c r="R33" i="53"/>
  <c r="R26" i="53" s="1"/>
  <c r="R67" i="53" s="1"/>
  <c r="J45" i="53"/>
  <c r="J48" i="53"/>
  <c r="I50" i="53"/>
  <c r="J53" i="53"/>
  <c r="J52" i="53" s="1"/>
  <c r="G56" i="53"/>
  <c r="M26" i="53"/>
  <c r="M67" i="53" s="1"/>
  <c r="Q33" i="53"/>
  <c r="Q26" i="53" s="1"/>
  <c r="Q67" i="53" s="1"/>
  <c r="K45" i="53"/>
  <c r="E48" i="52"/>
  <c r="K48" i="53"/>
  <c r="J50" i="53"/>
  <c r="K53" i="53"/>
  <c r="K52" i="53" s="1"/>
  <c r="I56" i="53"/>
  <c r="G30" i="53"/>
  <c r="I30" i="53"/>
  <c r="F67" i="53"/>
  <c r="E37" i="11"/>
  <c r="H29" i="11"/>
  <c r="G29" i="11" s="1"/>
  <c r="E29" i="11"/>
  <c r="K33" i="53"/>
  <c r="H39" i="53"/>
  <c r="G63" i="11" l="1"/>
  <c r="I27" i="12"/>
  <c r="E56" i="53"/>
  <c r="I24" i="12"/>
  <c r="E50" i="53"/>
  <c r="I19" i="12"/>
  <c r="E27" i="53"/>
  <c r="G26" i="53"/>
  <c r="I56" i="11"/>
  <c r="J57" i="11"/>
  <c r="G57" i="11" s="1"/>
  <c r="E57" i="11"/>
  <c r="I26" i="53"/>
  <c r="E46" i="44"/>
  <c r="H26" i="44"/>
  <c r="H63" i="44" s="1"/>
  <c r="P15" i="11"/>
  <c r="E14" i="44"/>
  <c r="E15" i="11"/>
  <c r="E14" i="11" s="1"/>
  <c r="AB53" i="11"/>
  <c r="Q33" i="11"/>
  <c r="E32" i="23"/>
  <c r="AB33" i="11" s="1"/>
  <c r="W53" i="11"/>
  <c r="W52" i="11" s="1"/>
  <c r="G48" i="33"/>
  <c r="U27" i="11"/>
  <c r="U26" i="11" s="1"/>
  <c r="G26" i="31"/>
  <c r="G63" i="31" s="1"/>
  <c r="S27" i="11"/>
  <c r="S26" i="11" s="1"/>
  <c r="S67" i="11" s="1"/>
  <c r="G26" i="29"/>
  <c r="AB59" i="11"/>
  <c r="AB58" i="11" s="1"/>
  <c r="E54" i="23"/>
  <c r="Y27" i="11"/>
  <c r="Y26" i="11" s="1"/>
  <c r="Y67" i="11" s="1"/>
  <c r="G26" i="35"/>
  <c r="G35" i="11"/>
  <c r="H26" i="23"/>
  <c r="I20" i="12"/>
  <c r="E30" i="53"/>
  <c r="H33" i="53"/>
  <c r="H26" i="53" s="1"/>
  <c r="E39" i="53"/>
  <c r="E45" i="52"/>
  <c r="H26" i="52"/>
  <c r="H67" i="52" s="1"/>
  <c r="J26" i="53"/>
  <c r="J67" i="53" s="1"/>
  <c r="E49" i="51"/>
  <c r="H48" i="51"/>
  <c r="H63" i="51" s="1"/>
  <c r="J54" i="11"/>
  <c r="G54" i="11" s="1"/>
  <c r="E54" i="11"/>
  <c r="L59" i="11"/>
  <c r="E54" i="48"/>
  <c r="E63" i="48" s="1"/>
  <c r="E59" i="11"/>
  <c r="E58" i="11" s="1"/>
  <c r="E30" i="22"/>
  <c r="E26" i="22" s="1"/>
  <c r="E63" i="22" s="1"/>
  <c r="H26" i="22"/>
  <c r="K53" i="11"/>
  <c r="K52" i="11" s="1"/>
  <c r="E48" i="49"/>
  <c r="N62" i="11"/>
  <c r="E56" i="46"/>
  <c r="H63" i="45"/>
  <c r="M34" i="11"/>
  <c r="G34" i="11" s="1"/>
  <c r="E34" i="11"/>
  <c r="AB61" i="11"/>
  <c r="E56" i="23"/>
  <c r="E61" i="11"/>
  <c r="AB64" i="11"/>
  <c r="G64" i="11" s="1"/>
  <c r="E64" i="11"/>
  <c r="W67" i="11"/>
  <c r="T27" i="11"/>
  <c r="T26" i="11" s="1"/>
  <c r="T67" i="11" s="1"/>
  <c r="G26" i="30"/>
  <c r="G63" i="30" s="1"/>
  <c r="Y56" i="11"/>
  <c r="Y52" i="11" s="1"/>
  <c r="G48" i="35"/>
  <c r="R33" i="11"/>
  <c r="R26" i="11" s="1"/>
  <c r="G26" i="24"/>
  <c r="G63" i="24" s="1"/>
  <c r="AB27" i="11"/>
  <c r="E26" i="23"/>
  <c r="H67" i="53"/>
  <c r="I52" i="53"/>
  <c r="I23" i="12"/>
  <c r="E48" i="53"/>
  <c r="G52" i="53"/>
  <c r="E53" i="53"/>
  <c r="I26" i="12"/>
  <c r="I25" i="12" s="1"/>
  <c r="I22" i="12"/>
  <c r="E45" i="53"/>
  <c r="I31" i="11"/>
  <c r="G31" i="11" s="1"/>
  <c r="E31" i="11"/>
  <c r="J51" i="11"/>
  <c r="G51" i="11" s="1"/>
  <c r="E51" i="11"/>
  <c r="E32" i="46"/>
  <c r="E33" i="11" s="1"/>
  <c r="H26" i="46"/>
  <c r="H63" i="46" s="1"/>
  <c r="O59" i="11"/>
  <c r="O58" i="11" s="1"/>
  <c r="E54" i="45"/>
  <c r="G46" i="11"/>
  <c r="M27" i="11"/>
  <c r="M26" i="11" s="1"/>
  <c r="M67" i="11" s="1"/>
  <c r="E26" i="47"/>
  <c r="E63" i="47" s="1"/>
  <c r="I21" i="12"/>
  <c r="E33" i="53"/>
  <c r="E49" i="45"/>
  <c r="R53" i="11"/>
  <c r="R52" i="11" s="1"/>
  <c r="G48" i="24"/>
  <c r="G61" i="11"/>
  <c r="Q60" i="11"/>
  <c r="AA53" i="11"/>
  <c r="AA52" i="11" s="1"/>
  <c r="G48" i="37"/>
  <c r="U53" i="11"/>
  <c r="U52" i="11" s="1"/>
  <c r="G48" i="31"/>
  <c r="G48" i="29"/>
  <c r="AB63" i="11"/>
  <c r="E63" i="11"/>
  <c r="AB55" i="11"/>
  <c r="E55" i="11"/>
  <c r="E32" i="45"/>
  <c r="AB66" i="11"/>
  <c r="E66" i="11"/>
  <c r="AB38" i="11"/>
  <c r="G38" i="11" s="1"/>
  <c r="E38" i="11"/>
  <c r="Q14" i="11"/>
  <c r="G18" i="11"/>
  <c r="G26" i="33"/>
  <c r="G63" i="33" s="1"/>
  <c r="Q26" i="11"/>
  <c r="E50" i="11"/>
  <c r="D44" i="4"/>
  <c r="K27" i="11"/>
  <c r="E26" i="49"/>
  <c r="E27" i="11"/>
  <c r="H6" i="12"/>
  <c r="H48" i="11"/>
  <c r="E48" i="11"/>
  <c r="I28" i="11"/>
  <c r="G28" i="11" s="1"/>
  <c r="E28" i="11"/>
  <c r="L47" i="11"/>
  <c r="G47" i="11" s="1"/>
  <c r="E47" i="11"/>
  <c r="AA27" i="11"/>
  <c r="AA26" i="11" s="1"/>
  <c r="G26" i="37"/>
  <c r="G63" i="37" s="1"/>
  <c r="K26" i="53"/>
  <c r="K67" i="53" s="1"/>
  <c r="Z33" i="11"/>
  <c r="Z26" i="11" s="1"/>
  <c r="Z67" i="11" s="1"/>
  <c r="G26" i="36"/>
  <c r="AB65" i="11"/>
  <c r="G65" i="11" s="1"/>
  <c r="E65" i="11"/>
  <c r="Q56" i="11"/>
  <c r="Q52" i="11" s="1"/>
  <c r="E52" i="23"/>
  <c r="AB56" i="11" s="1"/>
  <c r="H48" i="23"/>
  <c r="Z56" i="11"/>
  <c r="Z52" i="11" s="1"/>
  <c r="G48" i="36"/>
  <c r="X53" i="11"/>
  <c r="X52" i="11" s="1"/>
  <c r="X67" i="11" s="1"/>
  <c r="G48" i="34"/>
  <c r="G63" i="34" s="1"/>
  <c r="V48" i="11"/>
  <c r="V26" i="11" s="1"/>
  <c r="G26" i="32"/>
  <c r="G63" i="32" s="1"/>
  <c r="G55" i="11"/>
  <c r="AB36" i="11"/>
  <c r="G36" i="11" s="1"/>
  <c r="E36" i="11"/>
  <c r="V53" i="11"/>
  <c r="V52" i="11" s="1"/>
  <c r="G48" i="32"/>
  <c r="G66" i="11"/>
  <c r="AB35" i="11"/>
  <c r="E35" i="11"/>
  <c r="D44" i="3"/>
  <c r="H48" i="22"/>
  <c r="G30" i="11"/>
  <c r="H63" i="49"/>
  <c r="G6" i="12"/>
  <c r="Q67" i="11" l="1"/>
  <c r="H21" i="12"/>
  <c r="G21" i="12"/>
  <c r="E60" i="11"/>
  <c r="H20" i="12"/>
  <c r="G20" i="12"/>
  <c r="V67" i="11"/>
  <c r="G48" i="11"/>
  <c r="E63" i="49"/>
  <c r="O33" i="11"/>
  <c r="O26" i="11" s="1"/>
  <c r="O67" i="11" s="1"/>
  <c r="E26" i="45"/>
  <c r="G22" i="12"/>
  <c r="H22" i="12"/>
  <c r="AB26" i="11"/>
  <c r="H45" i="11"/>
  <c r="E45" i="11"/>
  <c r="E26" i="52"/>
  <c r="E67" i="52" s="1"/>
  <c r="G63" i="35"/>
  <c r="U67" i="11"/>
  <c r="P50" i="11"/>
  <c r="E26" i="44"/>
  <c r="E63" i="44" s="1"/>
  <c r="E56" i="11"/>
  <c r="I18" i="12"/>
  <c r="I37" i="12" s="1"/>
  <c r="H23" i="12"/>
  <c r="G23" i="12"/>
  <c r="AB60" i="11"/>
  <c r="L58" i="11"/>
  <c r="L67" i="11" s="1"/>
  <c r="G59" i="11"/>
  <c r="G58" i="11" s="1"/>
  <c r="I53" i="11"/>
  <c r="E48" i="51"/>
  <c r="E63" i="51" s="1"/>
  <c r="E53" i="11"/>
  <c r="E52" i="11" s="1"/>
  <c r="G63" i="29"/>
  <c r="E48" i="23"/>
  <c r="E63" i="23" s="1"/>
  <c r="I67" i="53"/>
  <c r="G56" i="11"/>
  <c r="H24" i="12"/>
  <c r="G24" i="12"/>
  <c r="G27" i="11"/>
  <c r="K26" i="11"/>
  <c r="K67" i="11" s="1"/>
  <c r="H63" i="22"/>
  <c r="G63" i="36"/>
  <c r="AA67" i="11"/>
  <c r="O53" i="11"/>
  <c r="O52" i="11" s="1"/>
  <c r="E48" i="45"/>
  <c r="R67" i="11"/>
  <c r="N60" i="11"/>
  <c r="G62" i="11"/>
  <c r="G60" i="11" s="1"/>
  <c r="H63" i="23"/>
  <c r="AB52" i="11"/>
  <c r="P14" i="11"/>
  <c r="G15" i="11"/>
  <c r="G14" i="11" s="1"/>
  <c r="G67" i="53"/>
  <c r="E26" i="11"/>
  <c r="E67" i="11" s="1"/>
  <c r="N33" i="11"/>
  <c r="E26" i="46"/>
  <c r="E63" i="46" s="1"/>
  <c r="E52" i="53"/>
  <c r="H26" i="12"/>
  <c r="H25" i="12" s="1"/>
  <c r="H37" i="12" s="1"/>
  <c r="G26" i="12"/>
  <c r="H19" i="12"/>
  <c r="H18" i="12" s="1"/>
  <c r="E26" i="53"/>
  <c r="E67" i="53" s="1"/>
  <c r="G19" i="12"/>
  <c r="G18" i="12" s="1"/>
  <c r="H27" i="12"/>
  <c r="G27" i="12"/>
  <c r="G45" i="11" l="1"/>
  <c r="H26" i="11"/>
  <c r="H67" i="11" s="1"/>
  <c r="E63" i="45"/>
  <c r="I52" i="11"/>
  <c r="I67" i="11" s="1"/>
  <c r="G53" i="11"/>
  <c r="G52" i="11" s="1"/>
  <c r="AB67" i="11"/>
  <c r="G25" i="12"/>
  <c r="G37" i="12" s="1"/>
  <c r="N26" i="11"/>
  <c r="N67" i="11" s="1"/>
  <c r="G33" i="11"/>
  <c r="G26" i="11" s="1"/>
  <c r="G67" i="11" s="1"/>
  <c r="P26" i="11"/>
  <c r="P67" i="11" s="1"/>
  <c r="G50" i="11"/>
</calcChain>
</file>

<file path=xl/sharedStrings.xml><?xml version="1.0" encoding="utf-8"?>
<sst xmlns="http://schemas.openxmlformats.org/spreadsheetml/2006/main" count="2654" uniqueCount="189">
  <si>
    <t>NAZIV INSTITUCIJE:  _____________________________________________________________________________________</t>
  </si>
  <si>
    <t>R.br.</t>
  </si>
  <si>
    <t>Vrsta rashoda</t>
  </si>
  <si>
    <t>Ekon. kod</t>
  </si>
  <si>
    <t>Raspored na neposrednu potrošnju i programe posebne namjene</t>
  </si>
  <si>
    <t>Neposredna potrošnja institucije</t>
  </si>
  <si>
    <t>Program posebne namjene br. 1</t>
  </si>
  <si>
    <t>Program posebne namjene br. 2</t>
  </si>
  <si>
    <t>Program posebne namjene br. 3</t>
  </si>
  <si>
    <t>.....</t>
  </si>
  <si>
    <t>Program posebne namjene br. X</t>
  </si>
  <si>
    <t>X</t>
  </si>
  <si>
    <t>I</t>
  </si>
  <si>
    <t>TEKUĆI IZDACI</t>
  </si>
  <si>
    <t>Putni troškovi</t>
  </si>
  <si>
    <t>Izdaci telefonskih i poštanskih usluga</t>
  </si>
  <si>
    <t>Izdaci za energiju i komunalne usluge</t>
  </si>
  <si>
    <t>Troškovi zakupa</t>
  </si>
  <si>
    <t>Izdaci za tekuće održavanje</t>
  </si>
  <si>
    <t xml:space="preserve">Izdaci za osiguranje i troškove platnog prometa </t>
  </si>
  <si>
    <t>Ugovorene i druge posebne usluge</t>
  </si>
  <si>
    <t>II</t>
  </si>
  <si>
    <t>KAPITALNI IZDACI</t>
  </si>
  <si>
    <t>III</t>
  </si>
  <si>
    <t>IV</t>
  </si>
  <si>
    <t xml:space="preserve">Dinamika ukupne potrošnje institucije po mjesecima                                                                      </t>
  </si>
  <si>
    <t>NAZIV PROGRAMA POSEBNE NAMJENE:  __________________________________________________________________</t>
  </si>
  <si>
    <t>NAZIV PROGRAMA POSEBNE NAMJENE:  _____________________________________________________________________</t>
  </si>
  <si>
    <t>V</t>
  </si>
  <si>
    <t>4=5+...+16</t>
  </si>
  <si>
    <t xml:space="preserve">                     Dinamika potrošnje institucije po mjesecima                                                                                                                                                                                                             MJESTO POTROŠNJE: PROGRAM POSEBNE NAMJENE</t>
  </si>
  <si>
    <t>Tablica 5: PREGLED RASPOREDA NAMJENSKIH SREDSTAVA ZA PROGRAM POSEBNE NAMJENE - DINAMIKA POTROŠNJE ZA PROGRAM POSEBNE NAMJENE PO MJESECIMA</t>
  </si>
  <si>
    <t>Program posebne namjene br. 4</t>
  </si>
  <si>
    <t>Program posebne namjene br. 5</t>
  </si>
  <si>
    <t>Program posebne namjene br. 6</t>
  </si>
  <si>
    <t>Sredstva raspoređena na program posebne namjene za 2015. godinu</t>
  </si>
  <si>
    <t>Tablica 1: PREGLED UKUPNO ODOBRENOG BUDžETA PO EKONOMSKIM KATEGORIJAMA I RASPOREDU PO MJESTU POTROŠNJE (NEPOSREDNA POTROŠNJA INSTITUCIJE I PO PROGRAMIMA POSEBNE NAMJENE)</t>
  </si>
  <si>
    <t>Rukovodilac  budžetskog  korisnika</t>
  </si>
  <si>
    <t>Bruto plate i naknade</t>
  </si>
  <si>
    <t>Naknade troškova zaposlenih</t>
  </si>
  <si>
    <t>Nabavka materijala</t>
  </si>
  <si>
    <t>Izdaci za usluge prevoza i goriva</t>
  </si>
  <si>
    <t>Nabavka zemljišta</t>
  </si>
  <si>
    <t>Nabavka građevina</t>
  </si>
  <si>
    <t>Nabavka opreme</t>
  </si>
  <si>
    <t>Nabavka ostalih stalnih sredstava</t>
  </si>
  <si>
    <t>Nabavka stalnih sredstava u obliku prava</t>
  </si>
  <si>
    <t>Rekonstrukcija i investiciono održavanje</t>
  </si>
  <si>
    <t>IZDACI ZA INOSTRANE KAMATE</t>
  </si>
  <si>
    <t>UKUPNO BUDžETSKI KORISNIK (I+II+III+IV+V)</t>
  </si>
  <si>
    <t xml:space="preserve">Napomena: Svaki budžetski korisnik treba popuniti ovaj obrazac na analitičkim kategorijama tako da zbir iznosa na analitičkim kategorijama daje sumu iskazanu na sintetičkim kategorijama. </t>
  </si>
  <si>
    <t>Prestrukturisani budžet za 2015. godinu</t>
  </si>
  <si>
    <t>januar</t>
  </si>
  <si>
    <t>februar</t>
  </si>
  <si>
    <t>mart</t>
  </si>
  <si>
    <t>april</t>
  </si>
  <si>
    <t>maj</t>
  </si>
  <si>
    <t>juni</t>
  </si>
  <si>
    <t>juli</t>
  </si>
  <si>
    <t>avgust</t>
  </si>
  <si>
    <t>septembar</t>
  </si>
  <si>
    <t>oktombar</t>
  </si>
  <si>
    <t>novemrbar</t>
  </si>
  <si>
    <t>decembar</t>
  </si>
  <si>
    <t>Tablica 2: PREGLED RASPOREDA UKUPNOG BUDžETA PO EKONOMSKIM KATEGORIJAMA I MJESEČNOJ DINAMICI POTROŠNJE</t>
  </si>
  <si>
    <t>Tablica 3: PREGLED RASPOREDA DIJELA BUDžETA ZA NEPOSREDNU POTROŠNJU KORISNIKA (ISKLJUČUJUĆI PROGRAME POSEBNE NAMJENE) - DINAMIKA NEPOSREDNE POTROŠNJE PO MJESECIMA</t>
  </si>
  <si>
    <t>Tablica 4: PREGLED RASPOREDA DIJELA BUDžETA ZA PROGRAM POSEBNE NAMJENE - DINAMIKA POTROŠNJE ZA PROGRAM POSEBNE NAMJENE PO MJESECIMA</t>
  </si>
  <si>
    <t>...</t>
  </si>
  <si>
    <t>5=6+...+X</t>
  </si>
  <si>
    <t>TEKUĆI GRANTOVI I TRANSFERI</t>
  </si>
  <si>
    <t>KAPITALNI GRANTOVI I TRANSFERI</t>
  </si>
  <si>
    <t>Odobreno u Budžetu institucije po Odluci VM br.212/14 o privremenom finansiranju Institucija BiH za period januar-mart 2015.godine</t>
  </si>
  <si>
    <t>Odobreno u Budžetu institucije po Odluci VM br.212/14 i  Odluci VM br.16/15 o privremenom finansiranju Institucija BiH za period januar-juni 2015.godine</t>
  </si>
  <si>
    <t>6=7+8+9</t>
  </si>
  <si>
    <t xml:space="preserve">Dinamika ukupne potrošnje institucije po mjesecima   MJESTO POTROŠNJE: NEPOSREDNA POTROŠNJA        </t>
  </si>
  <si>
    <t xml:space="preserve">                                                         </t>
  </si>
  <si>
    <t xml:space="preserve">Dinamika ukupne potrošnje institucije po mjesecima       MJESTO POTROŠNJE: PROGRAM POSEBNE NAMJENE                                                             </t>
  </si>
  <si>
    <t>4=5+6</t>
  </si>
  <si>
    <t>Odobreno u Budžetu institucije po Odluci VM br.16/15 o privremenom finansiranju Institucija BiH za period april-juni 2015.godine</t>
  </si>
  <si>
    <t>Ukupno raspoređeno na neposrednu potrošnju i programe posebne namjene po Odluci VM br.16/15 za za period april-juni 2015. godinu</t>
  </si>
  <si>
    <t>Naknade troškova zaposlenih i skupštinskih zastupnika</t>
  </si>
  <si>
    <t>Izdaci telefonskih i poštanskih usluga (PTT)</t>
  </si>
  <si>
    <t>Iznajmljivanje opreme</t>
  </si>
  <si>
    <t>Izdaci osiguranja i bankarskih usluga i usluga platnog prometa</t>
  </si>
  <si>
    <t>TEKUĆI RASHODI</t>
  </si>
  <si>
    <t>Transferi drugim nivoima vlasti</t>
  </si>
  <si>
    <t>Grantovi pojedincima</t>
  </si>
  <si>
    <t>Grantovi neprofitnim organizacijama</t>
  </si>
  <si>
    <t>Transferi u inostranstvo</t>
  </si>
  <si>
    <t>Drugi tekući transferi</t>
  </si>
  <si>
    <t>Kontribucije-članarine</t>
  </si>
  <si>
    <t>Kapitalni grantovi drugim nivoima vlasti</t>
  </si>
  <si>
    <t>Kapitalni grantovi pojedincima i neprofitnim organizacijama</t>
  </si>
  <si>
    <t>Izdaci za inostrane kamate</t>
  </si>
  <si>
    <t>Nabavka zemljišta, šuma i višegodišnjih zasada</t>
  </si>
  <si>
    <t>BOSNA I HERCEGOVINA</t>
  </si>
  <si>
    <t>Organizacioni kod:</t>
  </si>
  <si>
    <t>Rukovodilac</t>
  </si>
  <si>
    <t>oktobar</t>
  </si>
  <si>
    <t>novembar</t>
  </si>
  <si>
    <t xml:space="preserve">NAZIV INSTITUCIJE: </t>
  </si>
  <si>
    <t>Iznajmljivanje imovine i opreme</t>
  </si>
  <si>
    <t>KAPITALNI GRANTOVI I TRANSFERI (1+2)</t>
  </si>
  <si>
    <t>TEKUĆI GRANTOVI, TRANSFERI, SUBVENCIJE I DRUGO (1+2+3+4+5+6)</t>
  </si>
  <si>
    <t>TEKUĆI IZDACI (1+...+11)</t>
  </si>
  <si>
    <t>Fond:</t>
  </si>
  <si>
    <t>NAZIV PROGRAMA POSEBNE NAMJENE:</t>
  </si>
  <si>
    <t>Projektni kod:</t>
  </si>
  <si>
    <t>DODATNE UPUTE</t>
  </si>
  <si>
    <t>IZDACI ZA NABAVKU STALNIH SREDSTAVA(1+..+6)</t>
  </si>
  <si>
    <t>Tabela 1a: PREGLED UKUPNO ODOBRENOG OPERATIVNOG PLANA PO EKONOMSKIM KATEGORIJAMA</t>
  </si>
  <si>
    <t xml:space="preserve"> (OPŠTE NAMJENE I  PROGRAMI  POSEBNE NAMJENE)</t>
  </si>
  <si>
    <t>Opšte namjene</t>
  </si>
  <si>
    <t xml:space="preserve">Operativni plan </t>
  </si>
  <si>
    <t>Operativni plan</t>
  </si>
  <si>
    <t>Operativni plan po mjesecima</t>
  </si>
  <si>
    <t xml:space="preserve">Tabela 3: PREGLED RASPOREDA OPERATIVNOG PLANA BUDŽETSKOG KORISNIKA ZA OPŠTE NAMJENE (ISKLJUČUJUĆI PROGRAME POSEBNE NAMJENE) - </t>
  </si>
  <si>
    <t xml:space="preserve">Operativni plan opšte namjene po mjesecima </t>
  </si>
  <si>
    <t>Tabela 4: PREGLED RASPOREDA OPERATIVNOG PLANA PROGRAMA POSEBNE NAMJENE PO MJESECIMA</t>
  </si>
  <si>
    <t>Operativni plan programa posbne namjene po mjesecima</t>
  </si>
  <si>
    <t>Napomena: Opšte namjene su budžetska sredstva iz fonda 10 i isključuju programe posebnih namjena i sredstva iz ostalih fondova</t>
  </si>
  <si>
    <t>10</t>
  </si>
  <si>
    <t>Opis</t>
  </si>
  <si>
    <t>U tabelama  3 i 4 , kolona 4, upisati dio zakonskog Budžeta koji se odnosi na opšte namjene (tabela 3) ili programe posebne namjene (tabele 4).</t>
  </si>
  <si>
    <t>Tabela 1: PREGLED UKUPNO ODOBRENOG OPERATIVNOG PLANA PO EKONOMSKIM KATEGORIJAMA</t>
  </si>
  <si>
    <t>6=7+8+...+18</t>
  </si>
  <si>
    <t>Tabela 5: PREGLED RASPOREDA OPERATIVNOG PLANA PROGRAMA POSEBNE NAMJENE PO MJESECIMA</t>
  </si>
  <si>
    <t xml:space="preserve">Operativni plan programa posebne namjene po mjesecima                                                                                                                                                                   </t>
  </si>
  <si>
    <t xml:space="preserve"> </t>
  </si>
  <si>
    <t>Program posebne namjene br. 7</t>
  </si>
  <si>
    <t>Program posebne namjene br. 8</t>
  </si>
  <si>
    <t>Program posebne namjene br. 9</t>
  </si>
  <si>
    <t>Program posebne namjene br. 10</t>
  </si>
  <si>
    <t>Program posebne namjene br. 11</t>
  </si>
  <si>
    <t>Program posebne namjene br. 12</t>
  </si>
  <si>
    <t>Program posebne namjene br. 13</t>
  </si>
  <si>
    <t>Program posebne namjene br. 14</t>
  </si>
  <si>
    <t>Program posebne namjene br. 15</t>
  </si>
  <si>
    <t>Program posebne namjene br. 16</t>
  </si>
  <si>
    <t>Program posebne namjene br. 17</t>
  </si>
  <si>
    <t>Program posebne namjene br. 18</t>
  </si>
  <si>
    <t>IZDACI ZA NABAVKU STALNIH SREDSTAVA (1+..+6)</t>
  </si>
  <si>
    <t>Ukoliko su u Budžetu za 2017. godinu planirani programi posebne namjene, u tabeli 1a i 1 je potrebno za svaki program upisati naziv i ispuniti posebnu kolonu, te za svaki program posebne namjene pripremiti posebnu tabelu 4.</t>
  </si>
  <si>
    <t>U tabeli 1a u koloni 4 treba iskazati ukupno odobreni Budžet za 2017.godinu na analitičkim kategorijama tako da zbir iznosa na analitičkim kategorijama daje sumu iskazanu na sintetičkim kategorijama</t>
  </si>
  <si>
    <t>Kolona 5 u tabelama 1a, 3 i 4 se popunjava tek nakon donesene odluke o prestrukturisanju rashoda u 2017. godini. Navedena kolona se u tabelama 1 i 2 automatski popunjava.</t>
  </si>
  <si>
    <t xml:space="preserve">Nakon eventualne odluke o prestrukturisanju rashoda u 2017. godini dostavlja se novi operativni plan, gdje je potrebno upisati prestrukturisani budžet (iz odluke) u kolonu 5 u tabelama 1a, 3 i 4, te uskladiti operativni plan po mjesecima. </t>
  </si>
  <si>
    <t>U tabelama 1-4  u kolonu 2-vrsta rashoda pojedinačno upisati i rasporediti sve tekuće grantove, transfere, subvencije i drugo kao  i kapitalne grantove i transfere planirane u Budžetu za 2017. godinu. Odobreni iznosi rashoda za ovu vrstu rashoda se iskazuju samo u tabelama 1a, 3 i 4 , dok se u tabelama 1 i 2 ti iznosi automatski popunjavaju.</t>
  </si>
  <si>
    <t>Nakon popunjavanja svih tabela, sačuvajte fajl pod nazivom institucije (npr. MFT BiH- operativni plan za 2017.) i snimite na CD, na kojem ćete napisati isti naziv.</t>
  </si>
  <si>
    <t>Budžet 2017</t>
  </si>
  <si>
    <t>Prestrukturisani budžet 2017</t>
  </si>
  <si>
    <t>Ukupno raspoređeno na program posebne namjene  za period januar-decembar 2017. godine</t>
  </si>
  <si>
    <t>5=6+..+x</t>
  </si>
  <si>
    <t>5= 6+..+x</t>
  </si>
  <si>
    <t>5=6+7+8</t>
  </si>
  <si>
    <t>Operativni plan programa posebne namjene po mjesecima</t>
  </si>
  <si>
    <t>Potrebno je da dinamički plan na tabelama 1a, 3 i 4 bude prikazan u cijelim brojevima, odnosno bez decimalnih brojeva i formula u ćelijama koje ispunjavate, kako bi printana i elektronska verzija bile identične. U tabeli 5, koja se popunjava uz posebne zahtjeve za unos sredstava, se iskazuju i decimalni brojevi.</t>
  </si>
  <si>
    <t>Budžetski korisnici trebaju popuniti tabele 1a,3 i 4. Tabela 1a- podrazumjeva analitičko iskazivanje ekonomskih kategorija. Tabela 1- sintetički prikaz ekonomskih kategorija se automatski popunjava , kao i tabela 2, čim budžetski korisnik popuni tabelu 3 i tabele 4, ukoliko ima planirane programe posebnih namjena.</t>
  </si>
  <si>
    <t>Ukupno raspoređeno na opšte namjene i programe posebne namjene  za period januar-mart 2019. godine po Odluci VM BiH o privremenom finansiranju Institucija BiH za period januar-mart 2019.godine</t>
  </si>
  <si>
    <t>Odobreno u Budžetu institucije po Odluci VM BiH o privremenom finansiranju Institucija BiH za period januar-mart 2019.godine, donesenoj na 161.sjednici VM BiH</t>
  </si>
  <si>
    <t xml:space="preserve">april </t>
  </si>
  <si>
    <t>Ukupno raspoređeno na opšte namjene i programe posebne namjene  za period april-juni 2019. godine po Odluci VM BiH o privremenom finansiranju Institucija BiH za period april-juni 2019.godine</t>
  </si>
  <si>
    <t>Odobreno u Budžetu institucije po Odlukama VM BiH o privremenom finansiranju Institucija BiH za period januar-juni 2019.godine</t>
  </si>
  <si>
    <t>Operativni plan opšte namjene po mjesecima</t>
  </si>
  <si>
    <t xml:space="preserve">Tabela 2: PREGLED RASPOREDA UKUPNOG OPERATIVNOG PLANA BUDŽETSKOG KORISNIKA </t>
  </si>
  <si>
    <t xml:space="preserve">Tabela 3: PREGLED RASPOREDA OPERATIVNOG PLANA BUDŽETSKOG KORISNIKA ZA OPŠTE NAMJENE (ISKLJUČUJUĆI PROGRAME POSEBNE NAMJENE) </t>
  </si>
  <si>
    <t>Sredstva raspoređena na program posebne namjene za 2021. godinu</t>
  </si>
  <si>
    <t xml:space="preserve">Budžet </t>
  </si>
  <si>
    <t>Tabela 1a</t>
  </si>
  <si>
    <t>Kvartal</t>
  </si>
  <si>
    <t xml:space="preserve">Kontrola budžeta </t>
  </si>
  <si>
    <t>Kontrola sintetike sa tabelom 1a</t>
  </si>
  <si>
    <t>Kontrola kvartala</t>
  </si>
  <si>
    <t>7=4-4tab2</t>
  </si>
  <si>
    <t>8=5-6tab2</t>
  </si>
  <si>
    <t>9=6-7tab2</t>
  </si>
  <si>
    <t>Izdaci za usluge prijevoza i goriva</t>
  </si>
  <si>
    <t>Unajmljivanje imovine i opreme</t>
  </si>
  <si>
    <t>IZDACI ZA NABAVU STALNIH SREDSTAVA (1+..+6)</t>
  </si>
  <si>
    <t>Rekonstrukcija i investicijsko održavanje</t>
  </si>
  <si>
    <t>UKUPNO BUDŽETSKI KORISNIK (I+II+III+IV+V)</t>
  </si>
  <si>
    <t>KONTROLA DRUGI KVARTAL 2021</t>
  </si>
  <si>
    <t xml:space="preserve">Ukupno raspoređeno na opšte namjene i programe posebne namjene  za period januar-juni 2021. godine po Odlukama VM BiH o privremenom finansiranju institucija BiH </t>
  </si>
  <si>
    <t>Odobreno u Budžetu institucije po Odlukama VM BiH o privremenom finansiranju institucija BiH za period januar-septembar 2021.godine</t>
  </si>
  <si>
    <t xml:space="preserve">Ukupno raspoređeno na opšte namjene i programe posebne namjene  za period januar-septembar 2021. godine po Odlukama VM BiH o privremenom finansiranju institucija BiH </t>
  </si>
  <si>
    <t>Ukupno raspoređeno na opšte namjeneza periodu juli-sptembar 2021. godine po Odluci VM BiH o privremenom finansiranju institucija BiH za period juli-septembar 2021.godine</t>
  </si>
  <si>
    <t>Ukupno raspoređeno na opšte namjene i programe posebne namjene  za period juli-septembar 2021. godine po Odluci VM BiH o privremenom finansiranju institucija BiH za period juli-septembar 2021.godine</t>
  </si>
  <si>
    <t>Ukupno raspoređeno na opšte namjene za period januar-juni 2021. godine po Odlukama VM BiH o privremenom finansiranju institucija BiH za period januar-juni 2021.godine</t>
  </si>
  <si>
    <t>Ukupno raspoređeno na program posebne namjene  za period januar-juni 2021. godine po Odlukama VM BiH o privremenom finansiranju institucija BiH za period januar-juni 2021.godine</t>
  </si>
  <si>
    <t>Ukupno raspoređeno na program posebne namjene za period juli-septembar 2021. godine po Odluci VM BiH o privremenom finansiranju institucija BiH za period juli-septembar 2021.godine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</si>
</sst>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6" formatCode="_(&quot;$&quot;* #,##0.00_);_(&quot;$&quot;* \(#,##0.00\);_(&quot;$&quot;* &quot;-&quot;??_);_(@_)"/>
    <numFmt numFmtId="191" formatCode="#,##0.00_ ;[Red]\-#,##0.0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Arial"/>
      <family val="2"/>
      <charset val="238"/>
    </font>
    <font>
      <sz val="12"/>
      <name val="Times New Roman"/>
      <family val="1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</font>
    <font>
      <sz val="14"/>
      <name val="Arial"/>
      <family val="2"/>
      <charset val="238"/>
    </font>
    <font>
      <sz val="14"/>
      <name val="Times New Roman"/>
      <family val="1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238"/>
    </font>
    <font>
      <b/>
      <sz val="18"/>
      <name val="Times New Roman"/>
      <family val="1"/>
    </font>
    <font>
      <sz val="18"/>
      <name val="Arial"/>
      <family val="2"/>
      <charset val="238"/>
    </font>
    <font>
      <sz val="12"/>
      <name val="Times New Roman"/>
      <family val="1"/>
    </font>
    <font>
      <sz val="1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86" fontId="1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26" fillId="0" borderId="0"/>
    <xf numFmtId="0" fontId="25" fillId="0" borderId="0"/>
    <xf numFmtId="0" fontId="9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21">
    <xf numFmtId="0" fontId="0" fillId="0" borderId="0" xfId="0"/>
    <xf numFmtId="0" fontId="3" fillId="2" borderId="0" xfId="9" applyFont="1" applyFill="1" applyAlignment="1" applyProtection="1">
      <alignment horizontal="right"/>
      <protection locked="0"/>
    </xf>
    <xf numFmtId="0" fontId="3" fillId="2" borderId="0" xfId="9" applyFont="1" applyFill="1" applyBorder="1" applyAlignment="1" applyProtection="1">
      <alignment horizontal="right"/>
      <protection locked="0"/>
    </xf>
    <xf numFmtId="0" fontId="6" fillId="0" borderId="1" xfId="9" applyFont="1" applyBorder="1" applyProtection="1">
      <protection locked="0"/>
    </xf>
    <xf numFmtId="0" fontId="5" fillId="0" borderId="0" xfId="9" applyFont="1" applyAlignment="1" applyProtection="1">
      <alignment horizontal="center"/>
      <protection locked="0"/>
    </xf>
    <xf numFmtId="0" fontId="1" fillId="0" borderId="1" xfId="9" applyBorder="1" applyProtection="1">
      <protection locked="0"/>
    </xf>
    <xf numFmtId="0" fontId="8" fillId="0" borderId="0" xfId="9" applyFont="1" applyBorder="1" applyAlignment="1" applyProtection="1">
      <protection locked="0"/>
    </xf>
    <xf numFmtId="0" fontId="5" fillId="0" borderId="0" xfId="9" applyFont="1" applyBorder="1" applyAlignment="1" applyProtection="1">
      <alignment horizontal="center"/>
      <protection locked="0"/>
    </xf>
    <xf numFmtId="0" fontId="1" fillId="0" borderId="0" xfId="9" applyBorder="1" applyAlignment="1" applyProtection="1">
      <protection locked="0"/>
    </xf>
    <xf numFmtId="0" fontId="0" fillId="0" borderId="0" xfId="0" applyProtection="1">
      <protection locked="0"/>
    </xf>
    <xf numFmtId="0" fontId="1" fillId="0" borderId="0" xfId="9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9" applyProtection="1">
      <protection locked="0"/>
    </xf>
    <xf numFmtId="0" fontId="6" fillId="0" borderId="0" xfId="9" applyFont="1" applyBorder="1" applyProtection="1">
      <protection locked="0"/>
    </xf>
    <xf numFmtId="0" fontId="15" fillId="2" borderId="0" xfId="9" applyFont="1" applyFill="1" applyProtection="1">
      <protection locked="0"/>
    </xf>
    <xf numFmtId="0" fontId="14" fillId="0" borderId="0" xfId="9" applyFont="1" applyAlignment="1" applyProtection="1">
      <alignment wrapText="1"/>
      <protection locked="0"/>
    </xf>
    <xf numFmtId="49" fontId="2" fillId="3" borderId="2" xfId="9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" xfId="9" applyNumberFormat="1" applyFont="1" applyFill="1" applyBorder="1" applyAlignment="1" applyProtection="1">
      <alignment horizontal="center" vertical="center" wrapText="1"/>
      <protection locked="0"/>
    </xf>
    <xf numFmtId="0" fontId="12" fillId="3" borderId="3" xfId="9" applyFont="1" applyFill="1" applyBorder="1" applyAlignment="1" applyProtection="1">
      <alignment horizontal="center"/>
      <protection locked="0"/>
    </xf>
    <xf numFmtId="0" fontId="12" fillId="3" borderId="2" xfId="9" applyFont="1" applyFill="1" applyBorder="1" applyAlignment="1" applyProtection="1">
      <alignment horizontal="center"/>
      <protection locked="0"/>
    </xf>
    <xf numFmtId="0" fontId="12" fillId="4" borderId="2" xfId="9" applyFont="1" applyFill="1" applyBorder="1" applyAlignment="1" applyProtection="1">
      <alignment horizontal="center"/>
      <protection locked="0"/>
    </xf>
    <xf numFmtId="0" fontId="13" fillId="0" borderId="4" xfId="9" applyNumberFormat="1" applyFont="1" applyBorder="1" applyAlignment="1" applyProtection="1">
      <alignment horizontal="center"/>
      <protection locked="0"/>
    </xf>
    <xf numFmtId="0" fontId="13" fillId="0" borderId="4" xfId="9" applyFont="1" applyBorder="1" applyProtection="1">
      <protection locked="0"/>
    </xf>
    <xf numFmtId="0" fontId="13" fillId="0" borderId="5" xfId="9" applyNumberFormat="1" applyFont="1" applyBorder="1" applyAlignment="1" applyProtection="1">
      <alignment horizontal="center"/>
      <protection locked="0"/>
    </xf>
    <xf numFmtId="3" fontId="13" fillId="0" borderId="6" xfId="9" applyNumberFormat="1" applyFont="1" applyFill="1" applyBorder="1" applyAlignment="1" applyProtection="1">
      <alignment horizontal="right"/>
    </xf>
    <xf numFmtId="3" fontId="13" fillId="0" borderId="7" xfId="9" applyNumberFormat="1" applyFont="1" applyFill="1" applyBorder="1" applyAlignment="1" applyProtection="1">
      <alignment horizontal="right"/>
    </xf>
    <xf numFmtId="0" fontId="15" fillId="0" borderId="8" xfId="9" applyFont="1" applyBorder="1" applyAlignment="1" applyProtection="1">
      <alignment horizontal="center"/>
      <protection locked="0"/>
    </xf>
    <xf numFmtId="0" fontId="15" fillId="0" borderId="8" xfId="9" applyFont="1" applyBorder="1" applyProtection="1">
      <protection locked="0"/>
    </xf>
    <xf numFmtId="0" fontId="15" fillId="0" borderId="9" xfId="9" applyFont="1" applyBorder="1" applyAlignment="1" applyProtection="1">
      <alignment horizontal="center"/>
      <protection locked="0"/>
    </xf>
    <xf numFmtId="3" fontId="15" fillId="0" borderId="6" xfId="9" applyNumberFormat="1" applyFont="1" applyFill="1" applyBorder="1" applyAlignment="1" applyProtection="1">
      <alignment horizontal="right"/>
      <protection locked="0"/>
    </xf>
    <xf numFmtId="3" fontId="15" fillId="0" borderId="6" xfId="9" applyNumberFormat="1" applyFont="1" applyFill="1" applyBorder="1" applyAlignment="1" applyProtection="1">
      <alignment horizontal="right"/>
    </xf>
    <xf numFmtId="3" fontId="15" fillId="0" borderId="7" xfId="9" applyNumberFormat="1" applyFont="1" applyFill="1" applyBorder="1" applyAlignment="1" applyProtection="1">
      <alignment horizontal="right"/>
      <protection locked="0"/>
    </xf>
    <xf numFmtId="0" fontId="15" fillId="0" borderId="8" xfId="9" applyNumberFormat="1" applyFont="1" applyBorder="1" applyAlignment="1" applyProtection="1">
      <alignment horizontal="center"/>
      <protection locked="0"/>
    </xf>
    <xf numFmtId="0" fontId="15" fillId="0" borderId="9" xfId="9" applyNumberFormat="1" applyFont="1" applyBorder="1" applyAlignment="1" applyProtection="1">
      <alignment horizontal="center"/>
      <protection locked="0"/>
    </xf>
    <xf numFmtId="0" fontId="13" fillId="0" borderId="8" xfId="9" applyNumberFormat="1" applyFont="1" applyBorder="1" applyAlignment="1" applyProtection="1">
      <alignment horizontal="center"/>
      <protection locked="0"/>
    </xf>
    <xf numFmtId="0" fontId="13" fillId="0" borderId="8" xfId="9" applyFont="1" applyBorder="1" applyProtection="1">
      <protection locked="0"/>
    </xf>
    <xf numFmtId="0" fontId="13" fillId="0" borderId="9" xfId="9" applyNumberFormat="1" applyFont="1" applyBorder="1" applyAlignment="1" applyProtection="1">
      <alignment horizontal="center"/>
      <protection locked="0"/>
    </xf>
    <xf numFmtId="0" fontId="15" fillId="0" borderId="10" xfId="9" applyNumberFormat="1" applyFont="1" applyBorder="1" applyAlignment="1" applyProtection="1">
      <alignment horizontal="center"/>
      <protection locked="0"/>
    </xf>
    <xf numFmtId="0" fontId="13" fillId="0" borderId="10" xfId="9" applyFont="1" applyBorder="1" applyProtection="1">
      <protection locked="0"/>
    </xf>
    <xf numFmtId="0" fontId="13" fillId="0" borderId="11" xfId="9" applyNumberFormat="1" applyFont="1" applyBorder="1" applyAlignment="1" applyProtection="1">
      <alignment horizontal="center"/>
      <protection locked="0"/>
    </xf>
    <xf numFmtId="3" fontId="15" fillId="0" borderId="12" xfId="9" applyNumberFormat="1" applyFont="1" applyFill="1" applyBorder="1" applyAlignment="1" applyProtection="1">
      <alignment horizontal="right"/>
      <protection locked="0"/>
    </xf>
    <xf numFmtId="3" fontId="15" fillId="0" borderId="13" xfId="9" applyNumberFormat="1" applyFont="1" applyFill="1" applyBorder="1" applyAlignment="1" applyProtection="1">
      <alignment horizontal="right"/>
      <protection locked="0"/>
    </xf>
    <xf numFmtId="0" fontId="13" fillId="0" borderId="10" xfId="9" applyNumberFormat="1" applyFont="1" applyBorder="1" applyAlignment="1" applyProtection="1">
      <alignment horizontal="center"/>
      <protection locked="0"/>
    </xf>
    <xf numFmtId="0" fontId="13" fillId="2" borderId="10" xfId="19" applyNumberFormat="1" applyFont="1" applyFill="1" applyBorder="1" applyAlignment="1" applyProtection="1">
      <alignment horizontal="center"/>
      <protection locked="0"/>
    </xf>
    <xf numFmtId="0" fontId="13" fillId="2" borderId="8" xfId="19" applyFont="1" applyFill="1" applyBorder="1" applyProtection="1">
      <protection locked="0"/>
    </xf>
    <xf numFmtId="0" fontId="13" fillId="2" borderId="9" xfId="19" applyNumberFormat="1" applyFont="1" applyFill="1" applyBorder="1" applyAlignment="1" applyProtection="1">
      <alignment horizontal="center"/>
      <protection locked="0"/>
    </xf>
    <xf numFmtId="3" fontId="13" fillId="0" borderId="12" xfId="9" applyNumberFormat="1" applyFont="1" applyFill="1" applyBorder="1" applyAlignment="1" applyProtection="1">
      <alignment horizontal="right"/>
      <protection locked="0"/>
    </xf>
    <xf numFmtId="3" fontId="13" fillId="0" borderId="13" xfId="9" applyNumberFormat="1" applyFont="1" applyFill="1" applyBorder="1" applyAlignment="1" applyProtection="1">
      <alignment horizontal="right"/>
      <protection locked="0"/>
    </xf>
    <xf numFmtId="0" fontId="13" fillId="0" borderId="14" xfId="9" applyNumberFormat="1" applyFont="1" applyBorder="1" applyAlignment="1" applyProtection="1">
      <alignment horizontal="center"/>
      <protection locked="0"/>
    </xf>
    <xf numFmtId="0" fontId="13" fillId="0" borderId="15" xfId="9" applyFont="1" applyBorder="1" applyProtection="1">
      <protection locked="0"/>
    </xf>
    <xf numFmtId="3" fontId="13" fillId="0" borderId="16" xfId="9" applyNumberFormat="1" applyFont="1" applyBorder="1" applyAlignment="1" applyProtection="1">
      <alignment horizontal="center"/>
      <protection locked="0"/>
    </xf>
    <xf numFmtId="3" fontId="13" fillId="0" borderId="17" xfId="9" applyNumberFormat="1" applyFont="1" applyBorder="1" applyAlignment="1" applyProtection="1">
      <alignment horizontal="right"/>
    </xf>
    <xf numFmtId="3" fontId="13" fillId="0" borderId="18" xfId="9" applyNumberFormat="1" applyFont="1" applyBorder="1" applyAlignment="1" applyProtection="1">
      <alignment horizontal="right"/>
    </xf>
    <xf numFmtId="0" fontId="16" fillId="0" borderId="0" xfId="9" applyFont="1" applyBorder="1" applyAlignment="1" applyProtection="1">
      <alignment horizontal="center"/>
      <protection locked="0"/>
    </xf>
    <xf numFmtId="0" fontId="12" fillId="3" borderId="19" xfId="9" applyFont="1" applyFill="1" applyBorder="1" applyAlignment="1" applyProtection="1">
      <alignment horizontal="center"/>
      <protection locked="0"/>
    </xf>
    <xf numFmtId="0" fontId="12" fillId="3" borderId="20" xfId="9" applyFont="1" applyFill="1" applyBorder="1" applyAlignment="1" applyProtection="1">
      <alignment horizontal="center"/>
      <protection locked="0"/>
    </xf>
    <xf numFmtId="49" fontId="2" fillId="3" borderId="19" xfId="9" applyNumberFormat="1" applyFont="1" applyFill="1" applyBorder="1" applyAlignment="1" applyProtection="1">
      <alignment horizontal="center" wrapText="1"/>
      <protection locked="0"/>
    </xf>
    <xf numFmtId="3" fontId="13" fillId="0" borderId="21" xfId="9" applyNumberFormat="1" applyFont="1" applyBorder="1" applyAlignment="1" applyProtection="1">
      <alignment horizontal="right"/>
    </xf>
    <xf numFmtId="3" fontId="15" fillId="0" borderId="6" xfId="9" applyNumberFormat="1" applyFont="1" applyBorder="1" applyAlignment="1" applyProtection="1">
      <alignment horizontal="right"/>
      <protection locked="0"/>
    </xf>
    <xf numFmtId="3" fontId="15" fillId="0" borderId="6" xfId="9" applyNumberFormat="1" applyFont="1" applyBorder="1" applyAlignment="1" applyProtection="1">
      <alignment horizontal="right"/>
    </xf>
    <xf numFmtId="3" fontId="13" fillId="0" borderId="6" xfId="9" applyNumberFormat="1" applyFont="1" applyBorder="1" applyAlignment="1" applyProtection="1">
      <alignment horizontal="right"/>
    </xf>
    <xf numFmtId="3" fontId="15" fillId="0" borderId="12" xfId="9" applyNumberFormat="1" applyFont="1" applyBorder="1" applyAlignment="1" applyProtection="1">
      <alignment horizontal="right"/>
      <protection locked="0"/>
    </xf>
    <xf numFmtId="3" fontId="13" fillId="0" borderId="12" xfId="9" applyNumberFormat="1" applyFont="1" applyBorder="1" applyAlignment="1" applyProtection="1">
      <alignment horizontal="right"/>
    </xf>
    <xf numFmtId="0" fontId="13" fillId="2" borderId="8" xfId="19" applyNumberFormat="1" applyFont="1" applyFill="1" applyBorder="1" applyAlignment="1" applyProtection="1">
      <alignment horizontal="center"/>
      <protection locked="0"/>
    </xf>
    <xf numFmtId="3" fontId="13" fillId="0" borderId="12" xfId="9" applyNumberFormat="1" applyFont="1" applyBorder="1" applyAlignment="1" applyProtection="1">
      <alignment horizontal="right"/>
      <protection locked="0"/>
    </xf>
    <xf numFmtId="0" fontId="13" fillId="0" borderId="15" xfId="9" applyNumberFormat="1" applyFont="1" applyBorder="1" applyAlignment="1" applyProtection="1">
      <alignment horizontal="center"/>
      <protection locked="0"/>
    </xf>
    <xf numFmtId="0" fontId="13" fillId="0" borderId="16" xfId="9" applyNumberFormat="1" applyFont="1" applyBorder="1" applyAlignment="1" applyProtection="1">
      <alignment horizontal="center"/>
      <protection locked="0"/>
    </xf>
    <xf numFmtId="49" fontId="2" fillId="3" borderId="19" xfId="9" applyNumberFormat="1" applyFont="1" applyFill="1" applyBorder="1" applyAlignment="1" applyProtection="1">
      <alignment horizontal="center" vertical="center" wrapText="1"/>
      <protection locked="0"/>
    </xf>
    <xf numFmtId="4" fontId="13" fillId="0" borderId="6" xfId="9" applyNumberFormat="1" applyFont="1" applyFill="1" applyBorder="1" applyAlignment="1" applyProtection="1">
      <alignment horizontal="right"/>
    </xf>
    <xf numFmtId="4" fontId="13" fillId="0" borderId="7" xfId="9" applyNumberFormat="1" applyFont="1" applyFill="1" applyBorder="1" applyAlignment="1" applyProtection="1">
      <alignment horizontal="right"/>
    </xf>
    <xf numFmtId="4" fontId="15" fillId="0" borderId="6" xfId="9" applyNumberFormat="1" applyFont="1" applyFill="1" applyBorder="1" applyAlignment="1" applyProtection="1">
      <alignment horizontal="right"/>
    </xf>
    <xf numFmtId="4" fontId="15" fillId="0" borderId="6" xfId="9" applyNumberFormat="1" applyFont="1" applyFill="1" applyBorder="1" applyAlignment="1" applyProtection="1">
      <alignment horizontal="right"/>
      <protection locked="0"/>
    </xf>
    <xf numFmtId="4" fontId="15" fillId="0" borderId="7" xfId="9" applyNumberFormat="1" applyFont="1" applyFill="1" applyBorder="1" applyAlignment="1" applyProtection="1">
      <alignment horizontal="right"/>
      <protection locked="0"/>
    </xf>
    <xf numFmtId="4" fontId="13" fillId="0" borderId="6" xfId="9" applyNumberFormat="1" applyFont="1" applyFill="1" applyBorder="1" applyAlignment="1" applyProtection="1">
      <alignment horizontal="right"/>
      <protection locked="0"/>
    </xf>
    <xf numFmtId="4" fontId="13" fillId="0" borderId="7" xfId="9" applyNumberFormat="1" applyFont="1" applyFill="1" applyBorder="1" applyAlignment="1" applyProtection="1">
      <alignment horizontal="right"/>
      <protection locked="0"/>
    </xf>
    <xf numFmtId="4" fontId="13" fillId="0" borderId="12" xfId="9" applyNumberFormat="1" applyFont="1" applyFill="1" applyBorder="1" applyAlignment="1" applyProtection="1">
      <alignment horizontal="right"/>
      <protection locked="0"/>
    </xf>
    <xf numFmtId="4" fontId="13" fillId="0" borderId="13" xfId="9" applyNumberFormat="1" applyFont="1" applyFill="1" applyBorder="1" applyAlignment="1" applyProtection="1">
      <alignment horizontal="right"/>
      <protection locked="0"/>
    </xf>
    <xf numFmtId="4" fontId="13" fillId="0" borderId="17" xfId="9" applyNumberFormat="1" applyFont="1" applyBorder="1" applyAlignment="1" applyProtection="1">
      <alignment horizontal="right"/>
    </xf>
    <xf numFmtId="4" fontId="13" fillId="0" borderId="18" xfId="9" applyNumberFormat="1" applyFont="1" applyBorder="1" applyAlignment="1" applyProtection="1">
      <alignment horizontal="right"/>
    </xf>
    <xf numFmtId="0" fontId="2" fillId="3" borderId="22" xfId="9" applyFont="1" applyFill="1" applyBorder="1" applyAlignment="1" applyProtection="1">
      <alignment horizontal="center" vertical="center" wrapText="1"/>
      <protection locked="0"/>
    </xf>
    <xf numFmtId="0" fontId="2" fillId="3" borderId="23" xfId="9" applyFont="1" applyFill="1" applyBorder="1" applyAlignment="1" applyProtection="1">
      <alignment horizontal="center" vertical="center" wrapText="1"/>
      <protection locked="0"/>
    </xf>
    <xf numFmtId="0" fontId="2" fillId="3" borderId="2" xfId="9" applyFont="1" applyFill="1" applyBorder="1" applyAlignment="1" applyProtection="1">
      <alignment horizontal="center" vertical="center" wrapText="1"/>
      <protection locked="0"/>
    </xf>
    <xf numFmtId="0" fontId="13" fillId="0" borderId="24" xfId="9" applyNumberFormat="1" applyFont="1" applyBorder="1" applyAlignment="1" applyProtection="1">
      <alignment horizontal="center"/>
      <protection locked="0"/>
    </xf>
    <xf numFmtId="0" fontId="13" fillId="0" borderId="24" xfId="9" applyFont="1" applyBorder="1" applyProtection="1">
      <protection locked="0"/>
    </xf>
    <xf numFmtId="0" fontId="13" fillId="0" borderId="25" xfId="9" applyNumberFormat="1" applyFont="1" applyBorder="1" applyAlignment="1" applyProtection="1">
      <alignment horizontal="center"/>
      <protection locked="0"/>
    </xf>
    <xf numFmtId="0" fontId="13" fillId="2" borderId="15" xfId="19" applyNumberFormat="1" applyFont="1" applyFill="1" applyBorder="1" applyAlignment="1" applyProtection="1">
      <alignment horizontal="center"/>
      <protection locked="0"/>
    </xf>
    <xf numFmtId="0" fontId="13" fillId="2" borderId="15" xfId="19" applyFont="1" applyFill="1" applyBorder="1" applyProtection="1">
      <protection locked="0"/>
    </xf>
    <xf numFmtId="0" fontId="13" fillId="2" borderId="16" xfId="19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/>
    <xf numFmtId="3" fontId="13" fillId="0" borderId="26" xfId="9" applyNumberFormat="1" applyFont="1" applyBorder="1" applyAlignment="1" applyProtection="1">
      <alignment horizontal="right"/>
    </xf>
    <xf numFmtId="3" fontId="15" fillId="0" borderId="7" xfId="9" applyNumberFormat="1" applyFont="1" applyBorder="1" applyAlignment="1" applyProtection="1">
      <alignment horizontal="right"/>
      <protection locked="0"/>
    </xf>
    <xf numFmtId="3" fontId="13" fillId="0" borderId="7" xfId="9" applyNumberFormat="1" applyFont="1" applyBorder="1" applyAlignment="1" applyProtection="1">
      <alignment horizontal="right"/>
    </xf>
    <xf numFmtId="3" fontId="15" fillId="0" borderId="13" xfId="9" applyNumberFormat="1" applyFont="1" applyBorder="1" applyAlignment="1" applyProtection="1">
      <alignment horizontal="right"/>
      <protection locked="0"/>
    </xf>
    <xf numFmtId="3" fontId="13" fillId="0" borderId="13" xfId="9" applyNumberFormat="1" applyFont="1" applyBorder="1" applyAlignment="1" applyProtection="1">
      <alignment horizontal="right"/>
    </xf>
    <xf numFmtId="3" fontId="13" fillId="0" borderId="13" xfId="9" applyNumberFormat="1" applyFont="1" applyBorder="1" applyAlignment="1" applyProtection="1">
      <alignment horizontal="right"/>
      <protection locked="0"/>
    </xf>
    <xf numFmtId="3" fontId="13" fillId="0" borderId="18" xfId="9" applyNumberFormat="1" applyFont="1" applyBorder="1" applyAlignment="1" applyProtection="1">
      <alignment horizontal="right"/>
      <protection locked="0"/>
    </xf>
    <xf numFmtId="3" fontId="13" fillId="0" borderId="27" xfId="9" applyNumberFormat="1" applyFont="1" applyBorder="1" applyAlignment="1" applyProtection="1">
      <alignment horizontal="right"/>
    </xf>
    <xf numFmtId="3" fontId="15" fillId="0" borderId="12" xfId="9" applyNumberFormat="1" applyFont="1" applyBorder="1" applyAlignment="1" applyProtection="1">
      <alignment horizontal="right"/>
    </xf>
    <xf numFmtId="0" fontId="13" fillId="2" borderId="10" xfId="19" applyFont="1" applyFill="1" applyBorder="1" applyProtection="1">
      <protection locked="0"/>
    </xf>
    <xf numFmtId="0" fontId="13" fillId="2" borderId="11" xfId="19" applyNumberFormat="1" applyFont="1" applyFill="1" applyBorder="1" applyAlignment="1" applyProtection="1">
      <alignment horizontal="center"/>
      <protection locked="0"/>
    </xf>
    <xf numFmtId="0" fontId="13" fillId="0" borderId="28" xfId="9" applyNumberFormat="1" applyFont="1" applyBorder="1" applyAlignment="1" applyProtection="1">
      <alignment horizontal="center"/>
      <protection locked="0"/>
    </xf>
    <xf numFmtId="0" fontId="13" fillId="0" borderId="28" xfId="9" applyFont="1" applyBorder="1" applyProtection="1">
      <protection locked="0"/>
    </xf>
    <xf numFmtId="0" fontId="13" fillId="0" borderId="29" xfId="9" applyNumberFormat="1" applyFont="1" applyBorder="1" applyAlignment="1" applyProtection="1">
      <alignment horizontal="center"/>
      <protection locked="0"/>
    </xf>
    <xf numFmtId="3" fontId="13" fillId="0" borderId="30" xfId="9" applyNumberFormat="1" applyFont="1" applyBorder="1" applyAlignment="1" applyProtection="1">
      <alignment horizontal="right"/>
    </xf>
    <xf numFmtId="3" fontId="13" fillId="0" borderId="31" xfId="9" applyNumberFormat="1" applyFont="1" applyBorder="1" applyAlignment="1" applyProtection="1">
      <alignment horizontal="right"/>
    </xf>
    <xf numFmtId="3" fontId="17" fillId="0" borderId="12" xfId="9" applyNumberFormat="1" applyFont="1" applyBorder="1" applyAlignment="1" applyProtection="1">
      <alignment horizontal="right"/>
    </xf>
    <xf numFmtId="0" fontId="14" fillId="0" borderId="0" xfId="9" applyFont="1" applyAlignment="1" applyProtection="1">
      <alignment horizontal="left" wrapText="1"/>
      <protection locked="0"/>
    </xf>
    <xf numFmtId="0" fontId="14" fillId="2" borderId="0" xfId="9" applyFont="1" applyFill="1" applyAlignment="1" applyProtection="1">
      <alignment wrapText="1"/>
      <protection locked="0"/>
    </xf>
    <xf numFmtId="0" fontId="15" fillId="5" borderId="8" xfId="9" applyFont="1" applyFill="1" applyBorder="1" applyProtection="1">
      <protection locked="0"/>
    </xf>
    <xf numFmtId="0" fontId="13" fillId="6" borderId="4" xfId="9" applyNumberFormat="1" applyFont="1" applyFill="1" applyBorder="1" applyAlignment="1" applyProtection="1">
      <alignment horizontal="center"/>
      <protection locked="0"/>
    </xf>
    <xf numFmtId="0" fontId="13" fillId="6" borderId="5" xfId="9" applyNumberFormat="1" applyFont="1" applyFill="1" applyBorder="1" applyAlignment="1" applyProtection="1">
      <alignment horizontal="center"/>
      <protection locked="0"/>
    </xf>
    <xf numFmtId="3" fontId="13" fillId="6" borderId="6" xfId="9" applyNumberFormat="1" applyFont="1" applyFill="1" applyBorder="1" applyAlignment="1" applyProtection="1">
      <alignment horizontal="right"/>
    </xf>
    <xf numFmtId="3" fontId="13" fillId="6" borderId="7" xfId="9" applyNumberFormat="1" applyFont="1" applyFill="1" applyBorder="1" applyAlignment="1" applyProtection="1">
      <alignment horizontal="right"/>
    </xf>
    <xf numFmtId="0" fontId="13" fillId="7" borderId="4" xfId="9" applyFont="1" applyFill="1" applyBorder="1" applyProtection="1">
      <protection locked="0"/>
    </xf>
    <xf numFmtId="0" fontId="15" fillId="0" borderId="8" xfId="9" applyFont="1" applyBorder="1" applyAlignment="1" applyProtection="1">
      <protection locked="0"/>
    </xf>
    <xf numFmtId="0" fontId="15" fillId="8" borderId="8" xfId="9" applyFont="1" applyFill="1" applyBorder="1" applyAlignment="1" applyProtection="1">
      <protection locked="0"/>
    </xf>
    <xf numFmtId="0" fontId="15" fillId="8" borderId="9" xfId="9" applyNumberFormat="1" applyFont="1" applyFill="1" applyBorder="1" applyAlignment="1" applyProtection="1">
      <alignment horizontal="center"/>
      <protection locked="0"/>
    </xf>
    <xf numFmtId="0" fontId="15" fillId="8" borderId="10" xfId="9" applyFont="1" applyFill="1" applyBorder="1" applyAlignment="1" applyProtection="1">
      <protection locked="0"/>
    </xf>
    <xf numFmtId="0" fontId="15" fillId="8" borderId="10" xfId="9" applyFont="1" applyFill="1" applyBorder="1" applyAlignment="1" applyProtection="1">
      <alignment wrapText="1"/>
      <protection locked="0"/>
    </xf>
    <xf numFmtId="0" fontId="15" fillId="8" borderId="8" xfId="9" applyFont="1" applyFill="1" applyBorder="1" applyAlignment="1" applyProtection="1">
      <alignment wrapText="1"/>
      <protection locked="0"/>
    </xf>
    <xf numFmtId="0" fontId="13" fillId="2" borderId="0" xfId="9" applyFont="1" applyFill="1" applyBorder="1" applyAlignment="1" applyProtection="1">
      <alignment wrapText="1"/>
      <protection locked="0"/>
    </xf>
    <xf numFmtId="0" fontId="13" fillId="2" borderId="0" xfId="9" applyFont="1" applyFill="1" applyBorder="1" applyAlignment="1" applyProtection="1">
      <alignment horizontal="left" wrapText="1"/>
      <protection locked="0"/>
    </xf>
    <xf numFmtId="0" fontId="15" fillId="2" borderId="0" xfId="9" applyFont="1" applyFill="1" applyBorder="1" applyProtection="1">
      <protection locked="0"/>
    </xf>
    <xf numFmtId="0" fontId="14" fillId="2" borderId="0" xfId="9" applyFont="1" applyFill="1" applyBorder="1" applyAlignment="1" applyProtection="1">
      <alignment wrapText="1"/>
      <protection locked="0"/>
    </xf>
    <xf numFmtId="0" fontId="14" fillId="0" borderId="0" xfId="9" applyFont="1" applyBorder="1" applyAlignment="1" applyProtection="1">
      <alignment wrapText="1"/>
      <protection locked="0"/>
    </xf>
    <xf numFmtId="0" fontId="5" fillId="0" borderId="0" xfId="9" applyNumberFormat="1" applyFont="1" applyBorder="1" applyAlignment="1" applyProtection="1">
      <alignment horizontal="left" wrapText="1"/>
      <protection locked="0"/>
    </xf>
    <xf numFmtId="0" fontId="5" fillId="0" borderId="0" xfId="9" applyNumberFormat="1" applyFont="1" applyBorder="1" applyAlignment="1" applyProtection="1">
      <alignment horizontal="center" wrapText="1"/>
      <protection locked="0"/>
    </xf>
    <xf numFmtId="0" fontId="8" fillId="0" borderId="1" xfId="9" applyFont="1" applyBorder="1" applyAlignment="1" applyProtection="1">
      <protection locked="0"/>
    </xf>
    <xf numFmtId="0" fontId="16" fillId="0" borderId="0" xfId="9" applyFont="1" applyBorder="1" applyProtection="1">
      <protection locked="0"/>
    </xf>
    <xf numFmtId="0" fontId="13" fillId="0" borderId="0" xfId="9" applyNumberFormat="1" applyFont="1" applyBorder="1" applyAlignment="1" applyProtection="1">
      <alignment horizontal="center"/>
      <protection locked="0"/>
    </xf>
    <xf numFmtId="0" fontId="13" fillId="0" borderId="0" xfId="9" applyFont="1" applyBorder="1" applyAlignment="1" applyProtection="1">
      <alignment wrapText="1"/>
      <protection locked="0"/>
    </xf>
    <xf numFmtId="3" fontId="13" fillId="0" borderId="0" xfId="9" applyNumberFormat="1" applyFont="1" applyBorder="1" applyAlignment="1" applyProtection="1">
      <alignment horizontal="center"/>
      <protection locked="0"/>
    </xf>
    <xf numFmtId="3" fontId="13" fillId="0" borderId="0" xfId="9" applyNumberFormat="1" applyFont="1" applyBorder="1" applyAlignment="1" applyProtection="1">
      <alignment horizontal="right"/>
    </xf>
    <xf numFmtId="0" fontId="13" fillId="2" borderId="0" xfId="9" applyFont="1" applyFill="1" applyBorder="1" applyAlignment="1" applyProtection="1">
      <alignment horizontal="left"/>
      <protection locked="0"/>
    </xf>
    <xf numFmtId="3" fontId="13" fillId="9" borderId="9" xfId="9" applyNumberFormat="1" applyFont="1" applyFill="1" applyBorder="1" applyAlignment="1" applyProtection="1">
      <alignment horizontal="center"/>
      <protection locked="0"/>
    </xf>
    <xf numFmtId="0" fontId="0" fillId="9" borderId="0" xfId="0" applyFill="1" applyProtection="1">
      <protection locked="0"/>
    </xf>
    <xf numFmtId="49" fontId="2" fillId="9" borderId="2" xfId="9" applyNumberFormat="1" applyFont="1" applyFill="1" applyBorder="1" applyAlignment="1" applyProtection="1">
      <alignment horizontal="center" vertical="center" wrapText="1"/>
      <protection locked="0"/>
    </xf>
    <xf numFmtId="0" fontId="12" fillId="9" borderId="2" xfId="9" applyFont="1" applyFill="1" applyBorder="1" applyAlignment="1" applyProtection="1">
      <alignment horizontal="center"/>
      <protection locked="0"/>
    </xf>
    <xf numFmtId="0" fontId="12" fillId="9" borderId="3" xfId="9" applyFont="1" applyFill="1" applyBorder="1" applyAlignment="1" applyProtection="1">
      <alignment horizontal="center"/>
      <protection locked="0"/>
    </xf>
    <xf numFmtId="0" fontId="13" fillId="9" borderId="15" xfId="9" applyFont="1" applyFill="1" applyBorder="1" applyAlignment="1" applyProtection="1">
      <alignment wrapText="1"/>
      <protection locked="0"/>
    </xf>
    <xf numFmtId="0" fontId="0" fillId="9" borderId="0" xfId="0" applyFill="1" applyBorder="1" applyProtection="1">
      <protection locked="0"/>
    </xf>
    <xf numFmtId="0" fontId="13" fillId="9" borderId="4" xfId="9" applyFont="1" applyFill="1" applyBorder="1" applyAlignment="1" applyProtection="1">
      <protection locked="0"/>
    </xf>
    <xf numFmtId="49" fontId="13" fillId="2" borderId="0" xfId="9" applyNumberFormat="1" applyFont="1" applyFill="1" applyBorder="1" applyAlignment="1" applyProtection="1">
      <alignment horizontal="right"/>
      <protection locked="0"/>
    </xf>
    <xf numFmtId="0" fontId="15" fillId="2" borderId="0" xfId="9" applyFont="1" applyFill="1" applyBorder="1" applyAlignment="1" applyProtection="1">
      <alignment horizontal="right"/>
      <protection locked="0"/>
    </xf>
    <xf numFmtId="0" fontId="13" fillId="2" borderId="1" xfId="9" applyFont="1" applyFill="1" applyBorder="1" applyAlignment="1" applyProtection="1">
      <alignment horizontal="right"/>
      <protection locked="0"/>
    </xf>
    <xf numFmtId="0" fontId="13" fillId="2" borderId="0" xfId="9" applyFont="1" applyFill="1" applyBorder="1" applyAlignment="1" applyProtection="1">
      <alignment horizontal="right" wrapText="1"/>
      <protection locked="0"/>
    </xf>
    <xf numFmtId="49" fontId="13" fillId="2" borderId="1" xfId="9" applyNumberFormat="1" applyFont="1" applyFill="1" applyBorder="1" applyAlignment="1" applyProtection="1">
      <alignment horizontal="right"/>
      <protection locked="0"/>
    </xf>
    <xf numFmtId="0" fontId="14" fillId="0" borderId="0" xfId="9" applyFont="1" applyBorder="1" applyAlignment="1" applyProtection="1">
      <alignment horizontal="left" wrapText="1"/>
      <protection locked="0"/>
    </xf>
    <xf numFmtId="0" fontId="28" fillId="0" borderId="0" xfId="0" applyFont="1"/>
    <xf numFmtId="0" fontId="28" fillId="9" borderId="12" xfId="0" applyFont="1" applyFill="1" applyBorder="1"/>
    <xf numFmtId="0" fontId="11" fillId="9" borderId="32" xfId="0" applyFont="1" applyFill="1" applyBorder="1" applyAlignment="1">
      <alignment horizontal="center"/>
    </xf>
    <xf numFmtId="0" fontId="28" fillId="9" borderId="33" xfId="0" applyFont="1" applyFill="1" applyBorder="1" applyAlignment="1">
      <alignment vertical="top"/>
    </xf>
    <xf numFmtId="0" fontId="5" fillId="9" borderId="34" xfId="0" applyFont="1" applyFill="1" applyBorder="1" applyAlignment="1">
      <alignment vertical="top" wrapText="1"/>
    </xf>
    <xf numFmtId="0" fontId="28" fillId="9" borderId="34" xfId="0" applyFont="1" applyFill="1" applyBorder="1" applyAlignment="1">
      <alignment wrapText="1"/>
    </xf>
    <xf numFmtId="0" fontId="28" fillId="9" borderId="21" xfId="0" applyFont="1" applyFill="1" applyBorder="1" applyAlignment="1">
      <alignment vertical="top"/>
    </xf>
    <xf numFmtId="3" fontId="18" fillId="9" borderId="6" xfId="9" applyNumberFormat="1" applyFont="1" applyFill="1" applyBorder="1" applyAlignment="1" applyProtection="1">
      <alignment horizontal="right"/>
    </xf>
    <xf numFmtId="3" fontId="19" fillId="0" borderId="6" xfId="9" applyNumberFormat="1" applyFont="1" applyFill="1" applyBorder="1" applyAlignment="1" applyProtection="1">
      <alignment horizontal="right"/>
      <protection locked="0"/>
    </xf>
    <xf numFmtId="3" fontId="19" fillId="0" borderId="6" xfId="9" applyNumberFormat="1" applyFont="1" applyFill="1" applyBorder="1" applyAlignment="1" applyProtection="1">
      <alignment horizontal="right"/>
    </xf>
    <xf numFmtId="3" fontId="19" fillId="0" borderId="9" xfId="9" applyNumberFormat="1" applyFont="1" applyFill="1" applyBorder="1" applyAlignment="1" applyProtection="1">
      <alignment horizontal="right"/>
      <protection locked="0"/>
    </xf>
    <xf numFmtId="3" fontId="18" fillId="9" borderId="17" xfId="9" applyNumberFormat="1" applyFont="1" applyFill="1" applyBorder="1" applyAlignment="1" applyProtection="1">
      <alignment horizontal="right"/>
    </xf>
    <xf numFmtId="3" fontId="19" fillId="0" borderId="12" xfId="9" applyNumberFormat="1" applyFont="1" applyFill="1" applyBorder="1" applyAlignment="1" applyProtection="1">
      <alignment horizontal="right"/>
      <protection locked="0"/>
    </xf>
    <xf numFmtId="3" fontId="19" fillId="0" borderId="9" xfId="9" applyNumberFormat="1" applyFont="1" applyFill="1" applyBorder="1" applyAlignment="1" applyProtection="1">
      <alignment horizontal="right"/>
    </xf>
    <xf numFmtId="3" fontId="18" fillId="0" borderId="12" xfId="9" applyNumberFormat="1" applyFont="1" applyFill="1" applyBorder="1" applyAlignment="1" applyProtection="1">
      <alignment horizontal="right"/>
      <protection locked="0"/>
    </xf>
    <xf numFmtId="49" fontId="13" fillId="9" borderId="2" xfId="9" applyNumberFormat="1" applyFont="1" applyFill="1" applyBorder="1" applyAlignment="1" applyProtection="1">
      <alignment horizontal="center" vertical="center" wrapText="1"/>
      <protection locked="0"/>
    </xf>
    <xf numFmtId="49" fontId="17" fillId="9" borderId="2" xfId="9" applyNumberFormat="1" applyFont="1" applyFill="1" applyBorder="1" applyAlignment="1" applyProtection="1">
      <alignment horizontal="center" vertical="center" wrapText="1"/>
      <protection locked="0"/>
    </xf>
    <xf numFmtId="49" fontId="13" fillId="9" borderId="2" xfId="9" applyNumberFormat="1" applyFont="1" applyFill="1" applyBorder="1" applyAlignment="1" applyProtection="1">
      <alignment horizontal="center" vertical="center" wrapText="1" shrinkToFit="1"/>
      <protection locked="0"/>
    </xf>
    <xf numFmtId="49" fontId="17" fillId="9" borderId="2" xfId="9" applyNumberFormat="1" applyFont="1" applyFill="1" applyBorder="1" applyAlignment="1" applyProtection="1">
      <alignment horizontal="center" vertical="center" wrapText="1" shrinkToFit="1"/>
      <protection locked="0"/>
    </xf>
    <xf numFmtId="0" fontId="5" fillId="9" borderId="35" xfId="0" applyFont="1" applyFill="1" applyBorder="1" applyAlignment="1">
      <alignment vertical="top" wrapText="1"/>
    </xf>
    <xf numFmtId="0" fontId="14" fillId="8" borderId="0" xfId="9" applyFont="1" applyFill="1" applyAlignment="1" applyProtection="1">
      <alignment wrapText="1"/>
      <protection locked="0"/>
    </xf>
    <xf numFmtId="0" fontId="13" fillId="8" borderId="0" xfId="9" applyFont="1" applyFill="1" applyBorder="1" applyAlignment="1" applyProtection="1">
      <alignment horizontal="left" wrapText="1"/>
      <protection locked="0"/>
    </xf>
    <xf numFmtId="0" fontId="14" fillId="8" borderId="0" xfId="9" applyFont="1" applyFill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49" fontId="2" fillId="9" borderId="2" xfId="9" applyNumberFormat="1" applyFont="1" applyFill="1" applyBorder="1" applyAlignment="1" applyProtection="1">
      <alignment horizontal="center" vertical="center" wrapText="1" shrinkToFit="1"/>
      <protection locked="0"/>
    </xf>
    <xf numFmtId="0" fontId="13" fillId="8" borderId="0" xfId="9" applyFont="1" applyFill="1" applyBorder="1" applyAlignment="1" applyProtection="1">
      <alignment horizontal="left"/>
      <protection locked="0"/>
    </xf>
    <xf numFmtId="3" fontId="19" fillId="0" borderId="21" xfId="9" applyNumberFormat="1" applyFont="1" applyFill="1" applyBorder="1" applyAlignment="1" applyProtection="1">
      <alignment horizontal="right"/>
      <protection locked="0"/>
    </xf>
    <xf numFmtId="3" fontId="19" fillId="0" borderId="21" xfId="9" applyNumberFormat="1" applyFont="1" applyFill="1" applyBorder="1" applyAlignment="1" applyProtection="1">
      <alignment horizontal="right"/>
    </xf>
    <xf numFmtId="0" fontId="13" fillId="9" borderId="16" xfId="9" applyNumberFormat="1" applyFont="1" applyFill="1" applyBorder="1" applyAlignment="1" applyProtection="1">
      <alignment horizontal="center"/>
      <protection locked="0"/>
    </xf>
    <xf numFmtId="0" fontId="15" fillId="8" borderId="36" xfId="9" applyNumberFormat="1" applyFont="1" applyFill="1" applyBorder="1" applyAlignment="1" applyProtection="1">
      <alignment horizontal="center"/>
      <protection locked="0"/>
    </xf>
    <xf numFmtId="0" fontId="15" fillId="8" borderId="37" xfId="9" applyFont="1" applyFill="1" applyBorder="1" applyAlignment="1" applyProtection="1">
      <alignment horizontal="left" wrapText="1"/>
      <protection locked="0"/>
    </xf>
    <xf numFmtId="0" fontId="15" fillId="8" borderId="37" xfId="19" applyFont="1" applyFill="1" applyBorder="1" applyAlignment="1" applyProtection="1">
      <protection locked="0"/>
    </xf>
    <xf numFmtId="0" fontId="15" fillId="8" borderId="37" xfId="9" applyFont="1" applyFill="1" applyBorder="1" applyAlignment="1" applyProtection="1">
      <alignment wrapText="1"/>
      <protection locked="0"/>
    </xf>
    <xf numFmtId="3" fontId="18" fillId="0" borderId="33" xfId="9" applyNumberFormat="1" applyFont="1" applyFill="1" applyBorder="1" applyAlignment="1" applyProtection="1">
      <alignment horizontal="right"/>
      <protection locked="0"/>
    </xf>
    <xf numFmtId="0" fontId="13" fillId="9" borderId="38" xfId="9" applyFont="1" applyFill="1" applyBorder="1" applyAlignment="1" applyProtection="1">
      <protection locked="0"/>
    </xf>
    <xf numFmtId="0" fontId="15" fillId="0" borderId="39" xfId="9" applyFont="1" applyBorder="1" applyAlignment="1" applyProtection="1">
      <protection locked="0"/>
    </xf>
    <xf numFmtId="0" fontId="15" fillId="8" borderId="39" xfId="9" applyFont="1" applyFill="1" applyBorder="1" applyAlignment="1" applyProtection="1">
      <alignment wrapText="1"/>
      <protection locked="0"/>
    </xf>
    <xf numFmtId="0" fontId="15" fillId="8" borderId="39" xfId="9" applyFont="1" applyFill="1" applyBorder="1" applyAlignment="1" applyProtection="1">
      <protection locked="0"/>
    </xf>
    <xf numFmtId="0" fontId="13" fillId="9" borderId="40" xfId="9" applyFont="1" applyFill="1" applyBorder="1" applyAlignment="1" applyProtection="1">
      <alignment wrapText="1"/>
      <protection locked="0"/>
    </xf>
    <xf numFmtId="0" fontId="15" fillId="8" borderId="41" xfId="9" applyFont="1" applyFill="1" applyBorder="1" applyAlignment="1" applyProtection="1">
      <alignment wrapText="1"/>
      <protection locked="0"/>
    </xf>
    <xf numFmtId="0" fontId="15" fillId="8" borderId="42" xfId="9" applyFont="1" applyFill="1" applyBorder="1" applyAlignment="1" applyProtection="1">
      <protection locked="0"/>
    </xf>
    <xf numFmtId="0" fontId="15" fillId="8" borderId="42" xfId="9" applyFont="1" applyFill="1" applyBorder="1" applyAlignment="1" applyProtection="1">
      <alignment wrapText="1"/>
      <protection locked="0"/>
    </xf>
    <xf numFmtId="0" fontId="15" fillId="8" borderId="41" xfId="19" applyFont="1" applyFill="1" applyBorder="1" applyAlignment="1" applyProtection="1">
      <protection locked="0"/>
    </xf>
    <xf numFmtId="0" fontId="15" fillId="8" borderId="41" xfId="9" applyFont="1" applyFill="1" applyBorder="1" applyAlignment="1" applyProtection="1">
      <alignment horizontal="left" wrapText="1"/>
      <protection locked="0"/>
    </xf>
    <xf numFmtId="3" fontId="13" fillId="9" borderId="8" xfId="9" applyNumberFormat="1" applyFont="1" applyFill="1" applyBorder="1" applyAlignment="1" applyProtection="1">
      <alignment horizontal="center"/>
      <protection locked="0"/>
    </xf>
    <xf numFmtId="3" fontId="18" fillId="9" borderId="7" xfId="9" applyNumberFormat="1" applyFont="1" applyFill="1" applyBorder="1" applyAlignment="1" applyProtection="1">
      <alignment horizontal="right"/>
    </xf>
    <xf numFmtId="0" fontId="19" fillId="0" borderId="8" xfId="9" applyFont="1" applyBorder="1" applyAlignment="1" applyProtection="1">
      <alignment horizontal="center"/>
      <protection locked="0"/>
    </xf>
    <xf numFmtId="3" fontId="19" fillId="0" borderId="7" xfId="9" applyNumberFormat="1" applyFont="1" applyFill="1" applyBorder="1" applyAlignment="1" applyProtection="1">
      <alignment horizontal="right"/>
      <protection locked="0"/>
    </xf>
    <xf numFmtId="0" fontId="19" fillId="8" borderId="8" xfId="9" applyNumberFormat="1" applyFont="1" applyFill="1" applyBorder="1" applyAlignment="1" applyProtection="1">
      <alignment horizontal="center"/>
      <protection locked="0"/>
    </xf>
    <xf numFmtId="0" fontId="18" fillId="9" borderId="15" xfId="9" applyNumberFormat="1" applyFont="1" applyFill="1" applyBorder="1" applyAlignment="1" applyProtection="1">
      <alignment horizontal="center"/>
      <protection locked="0"/>
    </xf>
    <xf numFmtId="3" fontId="18" fillId="9" borderId="18" xfId="9" applyNumberFormat="1" applyFont="1" applyFill="1" applyBorder="1" applyAlignment="1" applyProtection="1">
      <alignment horizontal="right"/>
    </xf>
    <xf numFmtId="0" fontId="19" fillId="8" borderId="43" xfId="9" applyNumberFormat="1" applyFont="1" applyFill="1" applyBorder="1" applyAlignment="1" applyProtection="1">
      <alignment horizontal="center"/>
      <protection locked="0"/>
    </xf>
    <xf numFmtId="0" fontId="19" fillId="8" borderId="10" xfId="9" applyNumberFormat="1" applyFont="1" applyFill="1" applyBorder="1" applyAlignment="1" applyProtection="1">
      <alignment horizontal="center"/>
      <protection locked="0"/>
    </xf>
    <xf numFmtId="3" fontId="19" fillId="0" borderId="13" xfId="9" applyNumberFormat="1" applyFont="1" applyFill="1" applyBorder="1" applyAlignment="1" applyProtection="1">
      <alignment horizontal="right"/>
      <protection locked="0"/>
    </xf>
    <xf numFmtId="0" fontId="19" fillId="8" borderId="37" xfId="19" applyNumberFormat="1" applyFont="1" applyFill="1" applyBorder="1" applyAlignment="1" applyProtection="1">
      <alignment horizontal="center"/>
      <protection locked="0"/>
    </xf>
    <xf numFmtId="3" fontId="18" fillId="0" borderId="44" xfId="9" applyNumberFormat="1" applyFont="1" applyFill="1" applyBorder="1" applyAlignment="1" applyProtection="1">
      <alignment horizontal="right"/>
      <protection locked="0"/>
    </xf>
    <xf numFmtId="3" fontId="18" fillId="9" borderId="15" xfId="9" applyNumberFormat="1" applyFont="1" applyFill="1" applyBorder="1" applyAlignment="1" applyProtection="1">
      <alignment horizontal="center"/>
      <protection locked="0"/>
    </xf>
    <xf numFmtId="0" fontId="19" fillId="8" borderId="37" xfId="9" applyNumberFormat="1" applyFont="1" applyFill="1" applyBorder="1" applyAlignment="1" applyProtection="1">
      <alignment horizontal="center"/>
      <protection locked="0"/>
    </xf>
    <xf numFmtId="3" fontId="19" fillId="0" borderId="26" xfId="9" applyNumberFormat="1" applyFont="1" applyFill="1" applyBorder="1" applyAlignment="1" applyProtection="1">
      <alignment horizontal="right"/>
      <protection locked="0"/>
    </xf>
    <xf numFmtId="0" fontId="19" fillId="0" borderId="8" xfId="9" applyNumberFormat="1" applyFont="1" applyBorder="1" applyAlignment="1" applyProtection="1">
      <alignment horizontal="center"/>
      <protection locked="0"/>
    </xf>
    <xf numFmtId="0" fontId="13" fillId="9" borderId="45" xfId="9" applyNumberFormat="1" applyFont="1" applyFill="1" applyBorder="1" applyAlignment="1" applyProtection="1">
      <alignment horizontal="center"/>
      <protection locked="0"/>
    </xf>
    <xf numFmtId="0" fontId="13" fillId="9" borderId="14" xfId="9" applyNumberFormat="1" applyFont="1" applyFill="1" applyBorder="1" applyAlignment="1" applyProtection="1">
      <alignment horizontal="center"/>
      <protection locked="0"/>
    </xf>
    <xf numFmtId="0" fontId="15" fillId="0" borderId="43" xfId="9" applyNumberFormat="1" applyFont="1" applyBorder="1" applyAlignment="1" applyProtection="1">
      <alignment horizontal="center"/>
      <protection locked="0"/>
    </xf>
    <xf numFmtId="0" fontId="13" fillId="2" borderId="43" xfId="19" applyNumberFormat="1" applyFont="1" applyFill="1" applyBorder="1" applyAlignment="1" applyProtection="1">
      <alignment horizontal="center"/>
      <protection locked="0"/>
    </xf>
    <xf numFmtId="0" fontId="15" fillId="0" borderId="37" xfId="9" applyNumberFormat="1" applyFont="1" applyBorder="1" applyAlignment="1" applyProtection="1">
      <alignment horizontal="center"/>
      <protection locked="0"/>
    </xf>
    <xf numFmtId="0" fontId="17" fillId="9" borderId="9" xfId="9" applyNumberFormat="1" applyFont="1" applyFill="1" applyBorder="1" applyAlignment="1" applyProtection="1">
      <alignment horizontal="center" vertical="center" wrapText="1"/>
      <protection locked="0"/>
    </xf>
    <xf numFmtId="49" fontId="17" fillId="9" borderId="9" xfId="9" applyNumberFormat="1" applyFont="1" applyFill="1" applyBorder="1" applyAlignment="1" applyProtection="1">
      <alignment horizontal="center" vertical="center" wrapText="1"/>
      <protection locked="0"/>
    </xf>
    <xf numFmtId="191" fontId="23" fillId="0" borderId="6" xfId="9" applyNumberFormat="1" applyFont="1" applyFill="1" applyBorder="1" applyAlignment="1" applyProtection="1">
      <alignment horizontal="right"/>
    </xf>
    <xf numFmtId="191" fontId="23" fillId="0" borderId="6" xfId="9" applyNumberFormat="1" applyFont="1" applyFill="1" applyBorder="1" applyAlignment="1" applyProtection="1">
      <alignment horizontal="right"/>
      <protection locked="0"/>
    </xf>
    <xf numFmtId="191" fontId="23" fillId="0" borderId="9" xfId="9" applyNumberFormat="1" applyFont="1" applyFill="1" applyBorder="1" applyAlignment="1" applyProtection="1">
      <alignment horizontal="right"/>
      <protection locked="0"/>
    </xf>
    <xf numFmtId="191" fontId="23" fillId="0" borderId="21" xfId="9" applyNumberFormat="1" applyFont="1" applyFill="1" applyBorder="1" applyAlignment="1" applyProtection="1">
      <alignment horizontal="right"/>
    </xf>
    <xf numFmtId="191" fontId="23" fillId="0" borderId="33" xfId="9" applyNumberFormat="1" applyFont="1" applyFill="1" applyBorder="1" applyAlignment="1" applyProtection="1">
      <alignment horizontal="right"/>
    </xf>
    <xf numFmtId="191" fontId="23" fillId="0" borderId="12" xfId="9" applyNumberFormat="1" applyFont="1" applyFill="1" applyBorder="1" applyAlignment="1" applyProtection="1">
      <alignment horizontal="right"/>
      <protection locked="0"/>
    </xf>
    <xf numFmtId="191" fontId="23" fillId="0" borderId="9" xfId="9" applyNumberFormat="1" applyFont="1" applyFill="1" applyBorder="1" applyAlignment="1" applyProtection="1">
      <alignment horizontal="right"/>
    </xf>
    <xf numFmtId="191" fontId="23" fillId="0" borderId="12" xfId="9" applyNumberFormat="1" applyFont="1" applyFill="1" applyBorder="1" applyAlignment="1" applyProtection="1">
      <alignment horizontal="right"/>
    </xf>
    <xf numFmtId="191" fontId="2" fillId="0" borderId="33" xfId="9" applyNumberFormat="1" applyFont="1" applyFill="1" applyBorder="1" applyAlignment="1" applyProtection="1">
      <alignment horizontal="right"/>
      <protection locked="0"/>
    </xf>
    <xf numFmtId="3" fontId="13" fillId="9" borderId="16" xfId="9" applyNumberFormat="1" applyFont="1" applyFill="1" applyBorder="1" applyAlignment="1" applyProtection="1">
      <alignment horizontal="center"/>
      <protection locked="0"/>
    </xf>
    <xf numFmtId="191" fontId="23" fillId="0" borderId="21" xfId="9" applyNumberFormat="1" applyFont="1" applyFill="1" applyBorder="1" applyAlignment="1" applyProtection="1">
      <alignment horizontal="right"/>
      <protection locked="0"/>
    </xf>
    <xf numFmtId="49" fontId="17" fillId="9" borderId="7" xfId="9" applyNumberFormat="1" applyFont="1" applyFill="1" applyBorder="1" applyAlignment="1" applyProtection="1">
      <alignment horizontal="center" vertical="center" wrapText="1"/>
      <protection locked="0"/>
    </xf>
    <xf numFmtId="191" fontId="23" fillId="0" borderId="7" xfId="9" applyNumberFormat="1" applyFont="1" applyFill="1" applyBorder="1" applyAlignment="1" applyProtection="1">
      <alignment horizontal="right"/>
      <protection locked="0"/>
    </xf>
    <xf numFmtId="191" fontId="23" fillId="0" borderId="44" xfId="9" applyNumberFormat="1" applyFont="1" applyFill="1" applyBorder="1" applyAlignment="1" applyProtection="1">
      <alignment horizontal="right"/>
    </xf>
    <xf numFmtId="191" fontId="23" fillId="0" borderId="13" xfId="9" applyNumberFormat="1" applyFont="1" applyFill="1" applyBorder="1" applyAlignment="1" applyProtection="1">
      <alignment horizontal="right"/>
      <protection locked="0"/>
    </xf>
    <xf numFmtId="191" fontId="23" fillId="0" borderId="7" xfId="9" applyNumberFormat="1" applyFont="1" applyFill="1" applyBorder="1" applyAlignment="1" applyProtection="1">
      <alignment horizontal="right"/>
    </xf>
    <xf numFmtId="191" fontId="23" fillId="0" borderId="13" xfId="9" applyNumberFormat="1" applyFont="1" applyFill="1" applyBorder="1" applyAlignment="1" applyProtection="1">
      <alignment horizontal="right"/>
    </xf>
    <xf numFmtId="191" fontId="2" fillId="0" borderId="44" xfId="9" applyNumberFormat="1" applyFont="1" applyFill="1" applyBorder="1" applyAlignment="1" applyProtection="1">
      <alignment horizontal="right"/>
      <protection locked="0"/>
    </xf>
    <xf numFmtId="191" fontId="23" fillId="0" borderId="26" xfId="9" applyNumberFormat="1" applyFont="1" applyFill="1" applyBorder="1" applyAlignment="1" applyProtection="1">
      <alignment horizontal="right"/>
      <protection locked="0"/>
    </xf>
    <xf numFmtId="0" fontId="12" fillId="9" borderId="46" xfId="9" applyFont="1" applyFill="1" applyBorder="1" applyAlignment="1" applyProtection="1">
      <alignment horizontal="center"/>
      <protection locked="0"/>
    </xf>
    <xf numFmtId="0" fontId="12" fillId="9" borderId="19" xfId="9" applyFont="1" applyFill="1" applyBorder="1" applyAlignment="1" applyProtection="1">
      <alignment horizontal="center"/>
      <protection locked="0"/>
    </xf>
    <xf numFmtId="0" fontId="14" fillId="8" borderId="0" xfId="9" applyFont="1" applyFill="1" applyAlignment="1" applyProtection="1">
      <alignment wrapText="1"/>
      <protection locked="0"/>
    </xf>
    <xf numFmtId="3" fontId="13" fillId="0" borderId="0" xfId="9" applyNumberFormat="1" applyFont="1" applyBorder="1" applyAlignment="1" applyProtection="1">
      <alignment horizontal="right"/>
      <protection locked="0"/>
    </xf>
    <xf numFmtId="3" fontId="19" fillId="0" borderId="33" xfId="9" applyNumberFormat="1" applyFont="1" applyFill="1" applyBorder="1" applyAlignment="1" applyProtection="1">
      <alignment horizontal="right"/>
      <protection locked="0"/>
    </xf>
    <xf numFmtId="3" fontId="19" fillId="0" borderId="44" xfId="9" applyNumberFormat="1" applyFont="1" applyFill="1" applyBorder="1" applyAlignment="1" applyProtection="1">
      <alignment horizontal="right"/>
      <protection locked="0"/>
    </xf>
    <xf numFmtId="0" fontId="29" fillId="0" borderId="1" xfId="0" applyFont="1" applyBorder="1" applyProtection="1">
      <protection locked="0"/>
    </xf>
    <xf numFmtId="0" fontId="15" fillId="8" borderId="47" xfId="9" applyNumberFormat="1" applyFont="1" applyFill="1" applyBorder="1" applyAlignment="1" applyProtection="1">
      <alignment horizontal="center"/>
      <protection locked="0"/>
    </xf>
    <xf numFmtId="0" fontId="15" fillId="8" borderId="11" xfId="9" applyNumberFormat="1" applyFont="1" applyFill="1" applyBorder="1" applyAlignment="1" applyProtection="1">
      <alignment horizontal="center"/>
      <protection locked="0"/>
    </xf>
    <xf numFmtId="0" fontId="15" fillId="8" borderId="36" xfId="19" applyNumberFormat="1" applyFont="1" applyFill="1" applyBorder="1" applyAlignment="1" applyProtection="1">
      <alignment horizontal="center"/>
      <protection locked="0"/>
    </xf>
    <xf numFmtId="3" fontId="13" fillId="9" borderId="6" xfId="9" applyNumberFormat="1" applyFont="1" applyFill="1" applyBorder="1" applyAlignment="1" applyProtection="1">
      <alignment horizontal="right"/>
    </xf>
    <xf numFmtId="3" fontId="13" fillId="9" borderId="7" xfId="9" applyNumberFormat="1" applyFont="1" applyFill="1" applyBorder="1" applyAlignment="1" applyProtection="1">
      <alignment horizontal="right"/>
    </xf>
    <xf numFmtId="0" fontId="30" fillId="0" borderId="0" xfId="0" applyFont="1" applyProtection="1">
      <protection locked="0"/>
    </xf>
    <xf numFmtId="3" fontId="13" fillId="9" borderId="17" xfId="9" applyNumberFormat="1" applyFont="1" applyFill="1" applyBorder="1" applyAlignment="1" applyProtection="1">
      <alignment horizontal="right"/>
    </xf>
    <xf numFmtId="3" fontId="13" fillId="9" borderId="18" xfId="9" applyNumberFormat="1" applyFont="1" applyFill="1" applyBorder="1" applyAlignment="1" applyProtection="1">
      <alignment horizontal="right"/>
    </xf>
    <xf numFmtId="3" fontId="15" fillId="0" borderId="33" xfId="9" applyNumberFormat="1" applyFont="1" applyFill="1" applyBorder="1" applyAlignment="1" applyProtection="1">
      <alignment horizontal="right"/>
      <protection locked="0"/>
    </xf>
    <xf numFmtId="3" fontId="15" fillId="0" borderId="44" xfId="9" applyNumberFormat="1" applyFont="1" applyFill="1" applyBorder="1" applyAlignment="1" applyProtection="1">
      <alignment horizontal="right"/>
      <protection locked="0"/>
    </xf>
    <xf numFmtId="3" fontId="15" fillId="0" borderId="9" xfId="9" applyNumberFormat="1" applyFont="1" applyFill="1" applyBorder="1" applyAlignment="1" applyProtection="1">
      <alignment horizontal="right"/>
      <protection locked="0"/>
    </xf>
    <xf numFmtId="3" fontId="13" fillId="0" borderId="33" xfId="9" applyNumberFormat="1" applyFont="1" applyFill="1" applyBorder="1" applyAlignment="1" applyProtection="1">
      <alignment horizontal="right"/>
      <protection locked="0"/>
    </xf>
    <xf numFmtId="3" fontId="15" fillId="0" borderId="21" xfId="9" applyNumberFormat="1" applyFont="1" applyFill="1" applyBorder="1" applyAlignment="1" applyProtection="1">
      <alignment horizontal="right"/>
      <protection locked="0"/>
    </xf>
    <xf numFmtId="3" fontId="13" fillId="0" borderId="44" xfId="9" applyNumberFormat="1" applyFont="1" applyFill="1" applyBorder="1" applyAlignment="1" applyProtection="1">
      <alignment horizontal="right"/>
      <protection locked="0"/>
    </xf>
    <xf numFmtId="3" fontId="15" fillId="0" borderId="26" xfId="9" applyNumberFormat="1" applyFont="1" applyFill="1" applyBorder="1" applyAlignment="1" applyProtection="1">
      <alignment horizontal="right"/>
      <protection locked="0"/>
    </xf>
    <xf numFmtId="3" fontId="30" fillId="0" borderId="0" xfId="0" applyNumberFormat="1" applyFont="1" applyProtection="1">
      <protection locked="0"/>
    </xf>
    <xf numFmtId="0" fontId="30" fillId="0" borderId="0" xfId="0" applyFont="1" applyBorder="1" applyProtection="1">
      <protection locked="0"/>
    </xf>
    <xf numFmtId="0" fontId="15" fillId="8" borderId="8" xfId="9" applyNumberFormat="1" applyFont="1" applyFill="1" applyBorder="1" applyAlignment="1" applyProtection="1">
      <alignment horizontal="center"/>
      <protection locked="0"/>
    </xf>
    <xf numFmtId="0" fontId="13" fillId="9" borderId="15" xfId="9" applyNumberFormat="1" applyFont="1" applyFill="1" applyBorder="1" applyAlignment="1" applyProtection="1">
      <alignment horizontal="center"/>
      <protection locked="0"/>
    </xf>
    <xf numFmtId="0" fontId="15" fillId="8" borderId="43" xfId="9" applyNumberFormat="1" applyFont="1" applyFill="1" applyBorder="1" applyAlignment="1" applyProtection="1">
      <alignment horizontal="center"/>
      <protection locked="0"/>
    </xf>
    <xf numFmtId="0" fontId="15" fillId="8" borderId="10" xfId="9" applyNumberFormat="1" applyFont="1" applyFill="1" applyBorder="1" applyAlignment="1" applyProtection="1">
      <alignment horizontal="center"/>
      <protection locked="0"/>
    </xf>
    <xf numFmtId="0" fontId="15" fillId="8" borderId="37" xfId="19" applyNumberFormat="1" applyFont="1" applyFill="1" applyBorder="1" applyAlignment="1" applyProtection="1">
      <alignment horizontal="center"/>
      <protection locked="0"/>
    </xf>
    <xf numFmtId="3" fontId="13" fillId="9" borderId="15" xfId="9" applyNumberFormat="1" applyFont="1" applyFill="1" applyBorder="1" applyAlignment="1" applyProtection="1">
      <alignment horizontal="center"/>
      <protection locked="0"/>
    </xf>
    <xf numFmtId="0" fontId="15" fillId="8" borderId="37" xfId="9" applyNumberFormat="1" applyFont="1" applyFill="1" applyBorder="1" applyAlignment="1" applyProtection="1">
      <alignment horizontal="center"/>
      <protection locked="0"/>
    </xf>
    <xf numFmtId="0" fontId="13" fillId="8" borderId="48" xfId="9" applyFont="1" applyFill="1" applyBorder="1" applyAlignment="1" applyProtection="1">
      <alignment horizontal="left"/>
      <protection locked="0"/>
    </xf>
    <xf numFmtId="0" fontId="13" fillId="9" borderId="22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3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" xfId="9" applyNumberFormat="1" applyFont="1" applyFill="1" applyBorder="1" applyAlignment="1" applyProtection="1">
      <alignment horizontal="center" vertical="center" wrapText="1"/>
      <protection locked="0"/>
    </xf>
    <xf numFmtId="3" fontId="19" fillId="0" borderId="33" xfId="9" applyNumberFormat="1" applyFont="1" applyFill="1" applyBorder="1" applyAlignment="1" applyProtection="1">
      <alignment horizontal="right"/>
    </xf>
    <xf numFmtId="3" fontId="19" fillId="0" borderId="12" xfId="9" applyNumberFormat="1" applyFont="1" applyFill="1" applyBorder="1" applyAlignment="1" applyProtection="1">
      <alignment horizontal="right"/>
    </xf>
    <xf numFmtId="3" fontId="18" fillId="0" borderId="33" xfId="9" applyNumberFormat="1" applyFont="1" applyFill="1" applyBorder="1" applyAlignment="1" applyProtection="1">
      <alignment horizontal="right"/>
    </xf>
    <xf numFmtId="0" fontId="20" fillId="9" borderId="3" xfId="9" applyFont="1" applyFill="1" applyBorder="1" applyAlignment="1" applyProtection="1">
      <alignment horizontal="center"/>
      <protection locked="0"/>
    </xf>
    <xf numFmtId="0" fontId="11" fillId="9" borderId="3" xfId="9" applyFont="1" applyFill="1" applyBorder="1" applyAlignment="1" applyProtection="1">
      <alignment horizontal="center"/>
      <protection locked="0"/>
    </xf>
    <xf numFmtId="0" fontId="21" fillId="9" borderId="45" xfId="9" applyNumberFormat="1" applyFont="1" applyFill="1" applyBorder="1" applyAlignment="1" applyProtection="1">
      <alignment horizontal="center"/>
      <protection locked="0"/>
    </xf>
    <xf numFmtId="0" fontId="21" fillId="9" borderId="38" xfId="9" applyFont="1" applyFill="1" applyBorder="1" applyAlignment="1" applyProtection="1">
      <protection locked="0"/>
    </xf>
    <xf numFmtId="3" fontId="21" fillId="9" borderId="4" xfId="9" applyNumberFormat="1" applyFont="1" applyFill="1" applyBorder="1" applyAlignment="1" applyProtection="1">
      <alignment horizontal="center"/>
      <protection locked="0"/>
    </xf>
    <xf numFmtId="3" fontId="2" fillId="9" borderId="4" xfId="9" applyNumberFormat="1" applyFont="1" applyFill="1" applyBorder="1" applyAlignment="1" applyProtection="1">
      <alignment horizontal="right"/>
      <protection locked="0"/>
    </xf>
    <xf numFmtId="0" fontId="24" fillId="0" borderId="8" xfId="9" applyFont="1" applyBorder="1" applyAlignment="1" applyProtection="1">
      <alignment horizontal="center"/>
      <protection locked="0"/>
    </xf>
    <xf numFmtId="0" fontId="24" fillId="0" borderId="8" xfId="9" applyFont="1" applyBorder="1" applyAlignment="1" applyProtection="1">
      <protection locked="0"/>
    </xf>
    <xf numFmtId="3" fontId="23" fillId="0" borderId="8" xfId="9" applyNumberFormat="1" applyFont="1" applyBorder="1" applyAlignment="1" applyProtection="1">
      <alignment horizontal="right"/>
      <protection locked="0"/>
    </xf>
    <xf numFmtId="3" fontId="0" fillId="0" borderId="0" xfId="0" applyNumberFormat="1"/>
    <xf numFmtId="0" fontId="24" fillId="0" borderId="8" xfId="9" applyNumberFormat="1" applyFont="1" applyBorder="1" applyAlignment="1" applyProtection="1">
      <alignment horizontal="center"/>
      <protection locked="0"/>
    </xf>
    <xf numFmtId="0" fontId="24" fillId="8" borderId="8" xfId="9" applyFont="1" applyFill="1" applyBorder="1" applyAlignment="1" applyProtection="1">
      <alignment wrapText="1"/>
      <protection locked="0"/>
    </xf>
    <xf numFmtId="0" fontId="24" fillId="8" borderId="8" xfId="9" applyNumberFormat="1" applyFont="1" applyFill="1" applyBorder="1" applyAlignment="1" applyProtection="1">
      <alignment horizontal="center"/>
      <protection locked="0"/>
    </xf>
    <xf numFmtId="3" fontId="23" fillId="8" borderId="8" xfId="9" applyNumberFormat="1" applyFont="1" applyFill="1" applyBorder="1" applyAlignment="1" applyProtection="1">
      <alignment horizontal="right"/>
      <protection locked="0"/>
    </xf>
    <xf numFmtId="0" fontId="24" fillId="8" borderId="8" xfId="9" applyFont="1" applyFill="1" applyBorder="1" applyAlignment="1" applyProtection="1">
      <protection locked="0"/>
    </xf>
    <xf numFmtId="0" fontId="21" fillId="9" borderId="14" xfId="9" applyNumberFormat="1" applyFont="1" applyFill="1" applyBorder="1" applyAlignment="1" applyProtection="1">
      <alignment horizontal="center"/>
      <protection locked="0"/>
    </xf>
    <xf numFmtId="0" fontId="21" fillId="9" borderId="40" xfId="9" applyFont="1" applyFill="1" applyBorder="1" applyAlignment="1" applyProtection="1">
      <alignment wrapText="1"/>
      <protection locked="0"/>
    </xf>
    <xf numFmtId="0" fontId="21" fillId="9" borderId="15" xfId="9" applyNumberFormat="1" applyFont="1" applyFill="1" applyBorder="1" applyAlignment="1" applyProtection="1">
      <alignment horizontal="center"/>
      <protection locked="0"/>
    </xf>
    <xf numFmtId="3" fontId="2" fillId="9" borderId="15" xfId="9" applyNumberFormat="1" applyFont="1" applyFill="1" applyBorder="1" applyAlignment="1" applyProtection="1">
      <alignment horizontal="right"/>
      <protection locked="0"/>
    </xf>
    <xf numFmtId="0" fontId="24" fillId="0" borderId="43" xfId="9" applyNumberFormat="1" applyFont="1" applyBorder="1" applyAlignment="1" applyProtection="1">
      <alignment horizontal="center"/>
      <protection locked="0"/>
    </xf>
    <xf numFmtId="0" fontId="24" fillId="8" borderId="41" xfId="9" applyFont="1" applyFill="1" applyBorder="1" applyAlignment="1" applyProtection="1">
      <alignment wrapText="1"/>
      <protection locked="0"/>
    </xf>
    <xf numFmtId="0" fontId="24" fillId="8" borderId="49" xfId="9" applyNumberFormat="1" applyFont="1" applyFill="1" applyBorder="1" applyAlignment="1" applyProtection="1">
      <alignment horizontal="center"/>
      <protection locked="0"/>
    </xf>
    <xf numFmtId="3" fontId="23" fillId="8" borderId="49" xfId="9" applyNumberFormat="1" applyFont="1" applyFill="1" applyBorder="1" applyAlignment="1" applyProtection="1">
      <alignment horizontal="right"/>
      <protection locked="0"/>
    </xf>
    <xf numFmtId="0" fontId="24" fillId="0" borderId="10" xfId="9" applyNumberFormat="1" applyFont="1" applyBorder="1" applyAlignment="1" applyProtection="1">
      <alignment horizontal="center"/>
      <protection locked="0"/>
    </xf>
    <xf numFmtId="0" fontId="24" fillId="8" borderId="42" xfId="9" applyFont="1" applyFill="1" applyBorder="1" applyAlignment="1" applyProtection="1">
      <protection locked="0"/>
    </xf>
    <xf numFmtId="0" fontId="24" fillId="8" borderId="10" xfId="9" applyNumberFormat="1" applyFont="1" applyFill="1" applyBorder="1" applyAlignment="1" applyProtection="1">
      <alignment horizontal="center"/>
      <protection locked="0"/>
    </xf>
    <xf numFmtId="3" fontId="23" fillId="8" borderId="10" xfId="9" applyNumberFormat="1" applyFont="1" applyFill="1" applyBorder="1" applyAlignment="1" applyProtection="1">
      <alignment horizontal="right"/>
      <protection locked="0"/>
    </xf>
    <xf numFmtId="0" fontId="24" fillId="8" borderId="39" xfId="9" applyFont="1" applyFill="1" applyBorder="1" applyAlignment="1" applyProtection="1">
      <alignment wrapText="1"/>
      <protection locked="0"/>
    </xf>
    <xf numFmtId="0" fontId="21" fillId="9" borderId="2" xfId="9" applyNumberFormat="1" applyFont="1" applyFill="1" applyBorder="1" applyAlignment="1" applyProtection="1">
      <alignment horizontal="center"/>
      <protection locked="0"/>
    </xf>
    <xf numFmtId="0" fontId="21" fillId="9" borderId="3" xfId="9" applyFont="1" applyFill="1" applyBorder="1" applyAlignment="1" applyProtection="1">
      <alignment wrapText="1"/>
      <protection locked="0"/>
    </xf>
    <xf numFmtId="0" fontId="21" fillId="9" borderId="24" xfId="9" applyNumberFormat="1" applyFont="1" applyFill="1" applyBorder="1" applyAlignment="1" applyProtection="1">
      <alignment horizontal="center"/>
      <protection locked="0"/>
    </xf>
    <xf numFmtId="3" fontId="2" fillId="9" borderId="24" xfId="9" applyNumberFormat="1" applyFont="1" applyFill="1" applyBorder="1" applyAlignment="1" applyProtection="1">
      <alignment horizontal="right"/>
      <protection locked="0"/>
    </xf>
    <xf numFmtId="0" fontId="24" fillId="8" borderId="42" xfId="9" applyFont="1" applyFill="1" applyBorder="1" applyAlignment="1" applyProtection="1">
      <alignment wrapText="1"/>
      <protection locked="0"/>
    </xf>
    <xf numFmtId="0" fontId="21" fillId="9" borderId="15" xfId="9" applyFont="1" applyFill="1" applyBorder="1" applyAlignment="1" applyProtection="1">
      <alignment wrapText="1"/>
      <protection locked="0"/>
    </xf>
    <xf numFmtId="0" fontId="21" fillId="2" borderId="43" xfId="20" applyNumberFormat="1" applyFont="1" applyFill="1" applyBorder="1" applyAlignment="1" applyProtection="1">
      <alignment horizontal="center"/>
      <protection locked="0"/>
    </xf>
    <xf numFmtId="0" fontId="24" fillId="8" borderId="37" xfId="20" applyFont="1" applyFill="1" applyBorder="1" applyAlignment="1" applyProtection="1">
      <protection locked="0"/>
    </xf>
    <xf numFmtId="0" fontId="24" fillId="8" borderId="4" xfId="20" applyNumberFormat="1" applyFont="1" applyFill="1" applyBorder="1" applyAlignment="1" applyProtection="1">
      <alignment horizontal="center"/>
      <protection locked="0"/>
    </xf>
    <xf numFmtId="3" fontId="23" fillId="8" borderId="4" xfId="20" applyNumberFormat="1" applyFont="1" applyFill="1" applyBorder="1" applyAlignment="1" applyProtection="1">
      <alignment horizontal="right"/>
      <protection locked="0"/>
    </xf>
    <xf numFmtId="3" fontId="21" fillId="9" borderId="15" xfId="9" applyNumberFormat="1" applyFont="1" applyFill="1" applyBorder="1" applyAlignment="1" applyProtection="1">
      <alignment horizontal="center"/>
      <protection locked="0"/>
    </xf>
    <xf numFmtId="0" fontId="24" fillId="0" borderId="37" xfId="9" applyNumberFormat="1" applyFont="1" applyBorder="1" applyAlignment="1" applyProtection="1">
      <alignment horizontal="center"/>
      <protection locked="0"/>
    </xf>
    <xf numFmtId="0" fontId="24" fillId="8" borderId="37" xfId="9" applyFont="1" applyFill="1" applyBorder="1" applyAlignment="1" applyProtection="1">
      <alignment horizontal="left" wrapText="1"/>
      <protection locked="0"/>
    </xf>
    <xf numFmtId="0" fontId="24" fillId="8" borderId="4" xfId="9" applyNumberFormat="1" applyFont="1" applyFill="1" applyBorder="1" applyAlignment="1" applyProtection="1">
      <alignment horizontal="center"/>
      <protection locked="0"/>
    </xf>
    <xf numFmtId="3" fontId="23" fillId="8" borderId="4" xfId="9" applyNumberFormat="1" applyFont="1" applyFill="1" applyBorder="1" applyAlignment="1" applyProtection="1">
      <alignment horizontal="right"/>
      <protection locked="0"/>
    </xf>
    <xf numFmtId="0" fontId="24" fillId="8" borderId="10" xfId="9" applyFont="1" applyFill="1" applyBorder="1" applyAlignment="1" applyProtection="1">
      <alignment wrapText="1"/>
      <protection locked="0"/>
    </xf>
    <xf numFmtId="0" fontId="13" fillId="8" borderId="0" xfId="9" applyFont="1" applyFill="1" applyBorder="1" applyAlignment="1" applyProtection="1">
      <alignment horizontal="center" wrapText="1"/>
      <protection locked="0"/>
    </xf>
    <xf numFmtId="0" fontId="13" fillId="2" borderId="0" xfId="9" applyFont="1" applyFill="1" applyAlignment="1" applyProtection="1">
      <alignment horizontal="left" wrapText="1"/>
      <protection locked="0"/>
    </xf>
    <xf numFmtId="0" fontId="13" fillId="8" borderId="0" xfId="9" applyFont="1" applyFill="1" applyBorder="1" applyAlignment="1" applyProtection="1">
      <alignment horizontal="left" wrapText="1"/>
      <protection locked="0"/>
    </xf>
    <xf numFmtId="0" fontId="14" fillId="8" borderId="0" xfId="9" applyFont="1" applyFill="1" applyAlignment="1" applyProtection="1">
      <alignment wrapText="1"/>
      <protection locked="0"/>
    </xf>
    <xf numFmtId="3" fontId="0" fillId="9" borderId="0" xfId="0" applyNumberFormat="1" applyFill="1" applyProtection="1">
      <protection locked="0"/>
    </xf>
    <xf numFmtId="0" fontId="13" fillId="0" borderId="5" xfId="9" applyNumberFormat="1" applyFont="1" applyFill="1" applyBorder="1" applyAlignment="1" applyProtection="1">
      <alignment horizontal="center"/>
      <protection locked="0"/>
    </xf>
    <xf numFmtId="0" fontId="13" fillId="0" borderId="4" xfId="9" applyFont="1" applyFill="1" applyBorder="1" applyAlignment="1" applyProtection="1">
      <protection locked="0"/>
    </xf>
    <xf numFmtId="0" fontId="18" fillId="0" borderId="5" xfId="9" applyNumberFormat="1" applyFont="1" applyFill="1" applyBorder="1" applyAlignment="1" applyProtection="1">
      <alignment horizontal="center"/>
      <protection locked="0"/>
    </xf>
    <xf numFmtId="3" fontId="18" fillId="0" borderId="6" xfId="9" applyNumberFormat="1" applyFont="1" applyFill="1" applyBorder="1" applyAlignment="1" applyProtection="1">
      <alignment horizontal="right"/>
    </xf>
    <xf numFmtId="0" fontId="15" fillId="0" borderId="9" xfId="9" applyFont="1" applyFill="1" applyBorder="1" applyAlignment="1" applyProtection="1">
      <alignment horizontal="center"/>
      <protection locked="0"/>
    </xf>
    <xf numFmtId="0" fontId="15" fillId="0" borderId="8" xfId="9" applyFont="1" applyFill="1" applyBorder="1" applyAlignment="1" applyProtection="1">
      <protection locked="0"/>
    </xf>
    <xf numFmtId="0" fontId="19" fillId="0" borderId="9" xfId="9" applyFont="1" applyFill="1" applyBorder="1" applyAlignment="1" applyProtection="1">
      <alignment horizontal="center"/>
      <protection locked="0"/>
    </xf>
    <xf numFmtId="0" fontId="15" fillId="0" borderId="9" xfId="9" applyNumberFormat="1" applyFont="1" applyFill="1" applyBorder="1" applyAlignment="1" applyProtection="1">
      <alignment horizontal="center"/>
      <protection locked="0"/>
    </xf>
    <xf numFmtId="0" fontId="15" fillId="0" borderId="8" xfId="9" applyFont="1" applyFill="1" applyBorder="1" applyAlignment="1" applyProtection="1">
      <alignment wrapText="1"/>
      <protection locked="0"/>
    </xf>
    <xf numFmtId="0" fontId="19" fillId="0" borderId="9" xfId="9" applyNumberFormat="1" applyFont="1" applyFill="1" applyBorder="1" applyAlignment="1" applyProtection="1">
      <alignment horizontal="center"/>
      <protection locked="0"/>
    </xf>
    <xf numFmtId="0" fontId="13" fillId="0" borderId="15" xfId="9" applyFont="1" applyFill="1" applyBorder="1" applyAlignment="1" applyProtection="1">
      <alignment wrapText="1"/>
      <protection locked="0"/>
    </xf>
    <xf numFmtId="0" fontId="18" fillId="0" borderId="16" xfId="9" applyNumberFormat="1" applyFont="1" applyFill="1" applyBorder="1" applyAlignment="1" applyProtection="1">
      <alignment horizontal="center"/>
      <protection locked="0"/>
    </xf>
    <xf numFmtId="3" fontId="18" fillId="0" borderId="17" xfId="9" applyNumberFormat="1" applyFont="1" applyFill="1" applyBorder="1" applyAlignment="1" applyProtection="1">
      <alignment horizontal="right"/>
    </xf>
    <xf numFmtId="3" fontId="18" fillId="0" borderId="16" xfId="9" applyNumberFormat="1" applyFont="1" applyFill="1" applyBorder="1" applyAlignment="1" applyProtection="1">
      <alignment horizontal="right"/>
    </xf>
    <xf numFmtId="0" fontId="19" fillId="0" borderId="47" xfId="9" applyNumberFormat="1" applyFont="1" applyFill="1" applyBorder="1" applyAlignment="1" applyProtection="1">
      <alignment horizontal="center"/>
      <protection locked="0"/>
    </xf>
    <xf numFmtId="0" fontId="15" fillId="0" borderId="10" xfId="9" applyFont="1" applyFill="1" applyBorder="1" applyAlignment="1" applyProtection="1">
      <protection locked="0"/>
    </xf>
    <xf numFmtId="0" fontId="19" fillId="0" borderId="11" xfId="9" applyNumberFormat="1" applyFont="1" applyFill="1" applyBorder="1" applyAlignment="1" applyProtection="1">
      <alignment horizontal="center"/>
      <protection locked="0"/>
    </xf>
    <xf numFmtId="0" fontId="15" fillId="0" borderId="10" xfId="9" applyFont="1" applyFill="1" applyBorder="1" applyAlignment="1" applyProtection="1">
      <alignment wrapText="1"/>
      <protection locked="0"/>
    </xf>
    <xf numFmtId="0" fontId="15" fillId="0" borderId="8" xfId="19" applyFont="1" applyFill="1" applyBorder="1" applyAlignment="1" applyProtection="1">
      <protection locked="0"/>
    </xf>
    <xf numFmtId="0" fontId="15" fillId="0" borderId="8" xfId="9" applyFont="1" applyFill="1" applyBorder="1" applyAlignment="1" applyProtection="1">
      <alignment horizontal="left" wrapText="1"/>
      <protection locked="0"/>
    </xf>
    <xf numFmtId="0" fontId="19" fillId="0" borderId="36" xfId="9" applyNumberFormat="1" applyFont="1" applyFill="1" applyBorder="1" applyAlignment="1" applyProtection="1">
      <alignment horizontal="center"/>
      <protection locked="0"/>
    </xf>
    <xf numFmtId="0" fontId="13" fillId="0" borderId="4" xfId="9" applyNumberFormat="1" applyFont="1" applyFill="1" applyBorder="1" applyAlignment="1" applyProtection="1">
      <alignment horizontal="center"/>
      <protection locked="0"/>
    </xf>
    <xf numFmtId="3" fontId="17" fillId="0" borderId="6" xfId="9" applyNumberFormat="1" applyFont="1" applyFill="1" applyBorder="1" applyAlignment="1" applyProtection="1">
      <alignment horizontal="right"/>
    </xf>
    <xf numFmtId="3" fontId="17" fillId="0" borderId="7" xfId="9" applyNumberFormat="1" applyFont="1" applyFill="1" applyBorder="1" applyAlignment="1" applyProtection="1">
      <alignment horizontal="right"/>
    </xf>
    <xf numFmtId="0" fontId="15" fillId="0" borderId="8" xfId="9" applyFont="1" applyFill="1" applyBorder="1" applyAlignment="1" applyProtection="1">
      <alignment horizontal="center"/>
      <protection locked="0"/>
    </xf>
    <xf numFmtId="3" fontId="16" fillId="0" borderId="6" xfId="9" applyNumberFormat="1" applyFont="1" applyFill="1" applyBorder="1" applyAlignment="1" applyProtection="1">
      <alignment horizontal="right"/>
    </xf>
    <xf numFmtId="3" fontId="16" fillId="0" borderId="7" xfId="9" applyNumberFormat="1" applyFont="1" applyFill="1" applyBorder="1" applyAlignment="1" applyProtection="1">
      <alignment horizontal="right"/>
    </xf>
    <xf numFmtId="0" fontId="15" fillId="0" borderId="8" xfId="9" applyNumberFormat="1" applyFont="1" applyFill="1" applyBorder="1" applyAlignment="1" applyProtection="1">
      <alignment horizontal="center"/>
      <protection locked="0"/>
    </xf>
    <xf numFmtId="0" fontId="13" fillId="0" borderId="14" xfId="9" applyNumberFormat="1" applyFont="1" applyFill="1" applyBorder="1" applyAlignment="1" applyProtection="1">
      <alignment horizontal="center"/>
      <protection locked="0"/>
    </xf>
    <xf numFmtId="0" fontId="13" fillId="0" borderId="16" xfId="9" applyNumberFormat="1" applyFont="1" applyFill="1" applyBorder="1" applyAlignment="1" applyProtection="1">
      <alignment horizontal="center"/>
      <protection locked="0"/>
    </xf>
    <xf numFmtId="3" fontId="17" fillId="0" borderId="17" xfId="9" applyNumberFormat="1" applyFont="1" applyFill="1" applyBorder="1" applyAlignment="1" applyProtection="1">
      <alignment horizontal="right"/>
    </xf>
    <xf numFmtId="0" fontId="15" fillId="0" borderId="43" xfId="9" applyNumberFormat="1" applyFont="1" applyFill="1" applyBorder="1" applyAlignment="1" applyProtection="1">
      <alignment horizontal="center"/>
      <protection locked="0"/>
    </xf>
    <xf numFmtId="0" fontId="15" fillId="0" borderId="37" xfId="9" applyFont="1" applyFill="1" applyBorder="1" applyAlignment="1" applyProtection="1">
      <alignment wrapText="1"/>
      <protection locked="0"/>
    </xf>
    <xf numFmtId="0" fontId="16" fillId="0" borderId="47" xfId="9" applyNumberFormat="1" applyFont="1" applyFill="1" applyBorder="1" applyAlignment="1" applyProtection="1">
      <alignment horizontal="center"/>
      <protection locked="0"/>
    </xf>
    <xf numFmtId="3" fontId="16" fillId="0" borderId="21" xfId="9" applyNumberFormat="1" applyFont="1" applyFill="1" applyBorder="1" applyAlignment="1" applyProtection="1">
      <alignment horizontal="right"/>
    </xf>
    <xf numFmtId="0" fontId="15" fillId="0" borderId="10" xfId="9" applyNumberFormat="1" applyFont="1" applyFill="1" applyBorder="1" applyAlignment="1" applyProtection="1">
      <alignment horizontal="center"/>
      <protection locked="0"/>
    </xf>
    <xf numFmtId="0" fontId="16" fillId="0" borderId="11" xfId="9" applyNumberFormat="1" applyFont="1" applyFill="1" applyBorder="1" applyAlignment="1" applyProtection="1">
      <alignment horizontal="center"/>
      <protection locked="0"/>
    </xf>
    <xf numFmtId="0" fontId="16" fillId="0" borderId="9" xfId="9" applyNumberFormat="1" applyFont="1" applyFill="1" applyBorder="1" applyAlignment="1" applyProtection="1">
      <alignment horizontal="center"/>
      <protection locked="0"/>
    </xf>
    <xf numFmtId="0" fontId="15" fillId="0" borderId="37" xfId="19" applyFont="1" applyFill="1" applyBorder="1" applyAlignment="1" applyProtection="1">
      <protection locked="0"/>
    </xf>
    <xf numFmtId="0" fontId="15" fillId="0" borderId="37" xfId="9" applyNumberFormat="1" applyFont="1" applyFill="1" applyBorder="1" applyAlignment="1" applyProtection="1">
      <alignment horizontal="center"/>
      <protection locked="0"/>
    </xf>
    <xf numFmtId="0" fontId="15" fillId="0" borderId="37" xfId="9" applyFont="1" applyFill="1" applyBorder="1" applyAlignment="1" applyProtection="1">
      <alignment horizontal="left" wrapText="1"/>
      <protection locked="0"/>
    </xf>
    <xf numFmtId="0" fontId="15" fillId="0" borderId="36" xfId="9" applyNumberFormat="1" applyFont="1" applyFill="1" applyBorder="1" applyAlignment="1" applyProtection="1">
      <alignment horizontal="center"/>
      <protection locked="0"/>
    </xf>
    <xf numFmtId="3" fontId="13" fillId="0" borderId="16" xfId="9" applyNumberFormat="1" applyFont="1" applyFill="1" applyBorder="1" applyAlignment="1" applyProtection="1">
      <alignment horizontal="center"/>
      <protection locked="0"/>
    </xf>
    <xf numFmtId="3" fontId="17" fillId="0" borderId="18" xfId="9" applyNumberFormat="1" applyFont="1" applyFill="1" applyBorder="1" applyAlignment="1" applyProtection="1">
      <alignment horizontal="right"/>
    </xf>
    <xf numFmtId="0" fontId="13" fillId="0" borderId="45" xfId="9" applyNumberFormat="1" applyFont="1" applyFill="1" applyBorder="1" applyAlignment="1" applyProtection="1">
      <alignment horizontal="center"/>
      <protection locked="0"/>
    </xf>
    <xf numFmtId="0" fontId="13" fillId="0" borderId="38" xfId="9" applyFont="1" applyFill="1" applyBorder="1" applyAlignment="1" applyProtection="1">
      <protection locked="0"/>
    </xf>
    <xf numFmtId="3" fontId="13" fillId="0" borderId="8" xfId="9" applyNumberFormat="1" applyFont="1" applyFill="1" applyBorder="1" applyAlignment="1" applyProtection="1">
      <alignment horizontal="center"/>
      <protection locked="0"/>
    </xf>
    <xf numFmtId="3" fontId="18" fillId="0" borderId="6" xfId="9" applyNumberFormat="1" applyFont="1" applyFill="1" applyBorder="1" applyAlignment="1" applyProtection="1">
      <alignment horizontal="right"/>
      <protection locked="0"/>
    </xf>
    <xf numFmtId="0" fontId="15" fillId="0" borderId="39" xfId="9" applyFont="1" applyFill="1" applyBorder="1" applyAlignment="1" applyProtection="1">
      <protection locked="0"/>
    </xf>
    <xf numFmtId="0" fontId="19" fillId="0" borderId="8" xfId="9" applyFont="1" applyFill="1" applyBorder="1" applyAlignment="1" applyProtection="1">
      <alignment horizontal="center"/>
      <protection locked="0"/>
    </xf>
    <xf numFmtId="0" fontId="15" fillId="0" borderId="39" xfId="9" applyFont="1" applyFill="1" applyBorder="1" applyAlignment="1" applyProtection="1">
      <alignment wrapText="1"/>
      <protection locked="0"/>
    </xf>
    <xf numFmtId="0" fontId="19" fillId="0" borderId="8" xfId="9" applyNumberFormat="1" applyFont="1" applyFill="1" applyBorder="1" applyAlignment="1" applyProtection="1">
      <alignment horizontal="center"/>
      <protection locked="0"/>
    </xf>
    <xf numFmtId="0" fontId="13" fillId="0" borderId="40" xfId="9" applyFont="1" applyFill="1" applyBorder="1" applyAlignment="1" applyProtection="1">
      <alignment wrapText="1"/>
      <protection locked="0"/>
    </xf>
    <xf numFmtId="0" fontId="18" fillId="0" borderId="15" xfId="9" applyNumberFormat="1" applyFont="1" applyFill="1" applyBorder="1" applyAlignment="1" applyProtection="1">
      <alignment horizontal="center"/>
      <protection locked="0"/>
    </xf>
    <xf numFmtId="3" fontId="18" fillId="0" borderId="17" xfId="9" applyNumberFormat="1" applyFont="1" applyFill="1" applyBorder="1" applyAlignment="1" applyProtection="1">
      <alignment horizontal="right"/>
      <protection locked="0"/>
    </xf>
    <xf numFmtId="0" fontId="15" fillId="0" borderId="41" xfId="9" applyFont="1" applyFill="1" applyBorder="1" applyAlignment="1" applyProtection="1">
      <alignment wrapText="1"/>
      <protection locked="0"/>
    </xf>
    <xf numFmtId="0" fontId="19" fillId="0" borderId="43" xfId="9" applyNumberFormat="1" applyFont="1" applyFill="1" applyBorder="1" applyAlignment="1" applyProtection="1">
      <alignment horizontal="center"/>
      <protection locked="0"/>
    </xf>
    <xf numFmtId="0" fontId="15" fillId="0" borderId="42" xfId="9" applyFont="1" applyFill="1" applyBorder="1" applyAlignment="1" applyProtection="1">
      <protection locked="0"/>
    </xf>
    <xf numFmtId="0" fontId="19" fillId="0" borderId="10" xfId="9" applyNumberFormat="1" applyFont="1" applyFill="1" applyBorder="1" applyAlignment="1" applyProtection="1">
      <alignment horizontal="center"/>
      <protection locked="0"/>
    </xf>
    <xf numFmtId="0" fontId="15" fillId="0" borderId="42" xfId="9" applyFont="1" applyFill="1" applyBorder="1" applyAlignment="1" applyProtection="1">
      <alignment wrapText="1"/>
      <protection locked="0"/>
    </xf>
    <xf numFmtId="0" fontId="13" fillId="0" borderId="43" xfId="19" applyNumberFormat="1" applyFont="1" applyFill="1" applyBorder="1" applyAlignment="1" applyProtection="1">
      <alignment horizontal="center"/>
      <protection locked="0"/>
    </xf>
    <xf numFmtId="0" fontId="15" fillId="0" borderId="41" xfId="19" applyFont="1" applyFill="1" applyBorder="1" applyAlignment="1" applyProtection="1">
      <protection locked="0"/>
    </xf>
    <xf numFmtId="0" fontId="19" fillId="0" borderId="37" xfId="19" applyNumberFormat="1" applyFont="1" applyFill="1" applyBorder="1" applyAlignment="1" applyProtection="1">
      <alignment horizontal="center"/>
      <protection locked="0"/>
    </xf>
    <xf numFmtId="3" fontId="18" fillId="0" borderId="15" xfId="9" applyNumberFormat="1" applyFont="1" applyFill="1" applyBorder="1" applyAlignment="1" applyProtection="1">
      <alignment horizontal="center"/>
      <protection locked="0"/>
    </xf>
    <xf numFmtId="0" fontId="15" fillId="0" borderId="41" xfId="9" applyFont="1" applyFill="1" applyBorder="1" applyAlignment="1" applyProtection="1">
      <alignment horizontal="left" wrapText="1"/>
      <protection locked="0"/>
    </xf>
    <xf numFmtId="0" fontId="19" fillId="0" borderId="37" xfId="9" applyNumberFormat="1" applyFont="1" applyFill="1" applyBorder="1" applyAlignment="1" applyProtection="1">
      <alignment horizontal="center"/>
      <protection locked="0"/>
    </xf>
    <xf numFmtId="3" fontId="13" fillId="0" borderId="9" xfId="9" applyNumberFormat="1" applyFont="1" applyFill="1" applyBorder="1" applyAlignment="1" applyProtection="1">
      <alignment horizontal="center"/>
      <protection locked="0"/>
    </xf>
    <xf numFmtId="191" fontId="2" fillId="0" borderId="6" xfId="9" applyNumberFormat="1" applyFont="1" applyFill="1" applyBorder="1" applyAlignment="1" applyProtection="1">
      <alignment horizontal="right"/>
    </xf>
    <xf numFmtId="191" fontId="2" fillId="0" borderId="7" xfId="9" applyNumberFormat="1" applyFont="1" applyFill="1" applyBorder="1" applyAlignment="1" applyProtection="1">
      <alignment horizontal="right"/>
    </xf>
    <xf numFmtId="191" fontId="2" fillId="0" borderId="17" xfId="9" applyNumberFormat="1" applyFont="1" applyFill="1" applyBorder="1" applyAlignment="1" applyProtection="1">
      <alignment horizontal="right"/>
    </xf>
    <xf numFmtId="191" fontId="2" fillId="0" borderId="18" xfId="9" applyNumberFormat="1" applyFont="1" applyFill="1" applyBorder="1" applyAlignment="1" applyProtection="1">
      <alignment horizontal="right"/>
    </xf>
    <xf numFmtId="0" fontId="13" fillId="0" borderId="43" xfId="20" applyNumberFormat="1" applyFont="1" applyFill="1" applyBorder="1" applyAlignment="1" applyProtection="1">
      <alignment horizontal="center"/>
      <protection locked="0"/>
    </xf>
    <xf numFmtId="0" fontId="15" fillId="0" borderId="37" xfId="20" applyFont="1" applyFill="1" applyBorder="1" applyAlignment="1" applyProtection="1">
      <protection locked="0"/>
    </xf>
    <xf numFmtId="0" fontId="16" fillId="0" borderId="36" xfId="20" applyNumberFormat="1" applyFon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3" fontId="19" fillId="0" borderId="48" xfId="9" applyNumberFormat="1" applyFont="1" applyFill="1" applyBorder="1" applyAlignment="1" applyProtection="1">
      <alignment horizontal="right"/>
      <protection locked="0"/>
    </xf>
    <xf numFmtId="3" fontId="19" fillId="0" borderId="50" xfId="9" applyNumberFormat="1" applyFont="1" applyFill="1" applyBorder="1" applyAlignment="1" applyProtection="1">
      <alignment horizontal="right"/>
      <protection locked="0"/>
    </xf>
    <xf numFmtId="3" fontId="18" fillId="9" borderId="51" xfId="9" applyNumberFormat="1" applyFont="1" applyFill="1" applyBorder="1" applyAlignment="1" applyProtection="1">
      <alignment horizontal="right"/>
    </xf>
    <xf numFmtId="3" fontId="19" fillId="0" borderId="0" xfId="9" applyNumberFormat="1" applyFont="1" applyFill="1" applyBorder="1" applyAlignment="1" applyProtection="1">
      <alignment horizontal="right"/>
      <protection locked="0"/>
    </xf>
    <xf numFmtId="3" fontId="18" fillId="0" borderId="0" xfId="9" applyNumberFormat="1" applyFont="1" applyFill="1" applyBorder="1" applyAlignment="1" applyProtection="1">
      <alignment horizontal="right"/>
      <protection locked="0"/>
    </xf>
    <xf numFmtId="3" fontId="19" fillId="0" borderId="1" xfId="9" applyNumberFormat="1" applyFont="1" applyFill="1" applyBorder="1" applyAlignment="1" applyProtection="1">
      <alignment horizontal="right"/>
      <protection locked="0"/>
    </xf>
    <xf numFmtId="0" fontId="15" fillId="0" borderId="49" xfId="9" applyNumberFormat="1" applyFont="1" applyFill="1" applyBorder="1" applyAlignment="1" applyProtection="1">
      <alignment horizontal="center"/>
      <protection locked="0"/>
    </xf>
    <xf numFmtId="0" fontId="15" fillId="0" borderId="52" xfId="9" applyFont="1" applyFill="1" applyBorder="1" applyAlignment="1" applyProtection="1">
      <protection locked="0"/>
    </xf>
    <xf numFmtId="0" fontId="19" fillId="0" borderId="49" xfId="9" applyNumberFormat="1" applyFont="1" applyFill="1" applyBorder="1" applyAlignment="1" applyProtection="1">
      <alignment horizontal="center"/>
      <protection locked="0"/>
    </xf>
    <xf numFmtId="3" fontId="19" fillId="0" borderId="53" xfId="9" applyNumberFormat="1" applyFont="1" applyFill="1" applyBorder="1" applyAlignment="1" applyProtection="1">
      <alignment horizontal="right"/>
    </xf>
    <xf numFmtId="3" fontId="19" fillId="0" borderId="53" xfId="9" applyNumberFormat="1" applyFont="1" applyFill="1" applyBorder="1" applyAlignment="1" applyProtection="1">
      <alignment horizontal="right"/>
      <protection locked="0"/>
    </xf>
    <xf numFmtId="3" fontId="19" fillId="0" borderId="54" xfId="9" applyNumberFormat="1" applyFont="1" applyFill="1" applyBorder="1" applyAlignment="1" applyProtection="1">
      <alignment horizontal="right"/>
    </xf>
    <xf numFmtId="3" fontId="19" fillId="0" borderId="7" xfId="9" applyNumberFormat="1" applyFont="1" applyFill="1" applyBorder="1" applyAlignment="1" applyProtection="1">
      <alignment horizontal="right"/>
    </xf>
    <xf numFmtId="3" fontId="18" fillId="0" borderId="18" xfId="9" applyNumberFormat="1" applyFont="1" applyFill="1" applyBorder="1" applyAlignment="1" applyProtection="1">
      <alignment horizontal="right"/>
    </xf>
    <xf numFmtId="3" fontId="19" fillId="0" borderId="44" xfId="9" applyNumberFormat="1" applyFont="1" applyFill="1" applyBorder="1" applyAlignment="1" applyProtection="1">
      <alignment horizontal="right"/>
    </xf>
    <xf numFmtId="3" fontId="19" fillId="0" borderId="13" xfId="9" applyNumberFormat="1" applyFont="1" applyFill="1" applyBorder="1" applyAlignment="1" applyProtection="1">
      <alignment horizontal="right"/>
    </xf>
    <xf numFmtId="0" fontId="15" fillId="0" borderId="55" xfId="9" applyFont="1" applyFill="1" applyBorder="1" applyAlignment="1" applyProtection="1">
      <protection locked="0"/>
    </xf>
    <xf numFmtId="3" fontId="19" fillId="0" borderId="26" xfId="9" applyNumberFormat="1" applyFont="1" applyFill="1" applyBorder="1" applyAlignment="1" applyProtection="1">
      <alignment horizontal="right"/>
    </xf>
    <xf numFmtId="0" fontId="15" fillId="0" borderId="15" xfId="9" applyNumberFormat="1" applyFont="1" applyFill="1" applyBorder="1" applyAlignment="1" applyProtection="1">
      <alignment horizontal="center"/>
      <protection locked="0"/>
    </xf>
    <xf numFmtId="0" fontId="15" fillId="0" borderId="40" xfId="9" applyFont="1" applyFill="1" applyBorder="1" applyAlignment="1" applyProtection="1">
      <protection locked="0"/>
    </xf>
    <xf numFmtId="0" fontId="19" fillId="0" borderId="15" xfId="9" applyNumberFormat="1" applyFont="1" applyFill="1" applyBorder="1" applyAlignment="1" applyProtection="1">
      <alignment horizontal="center"/>
      <protection locked="0"/>
    </xf>
    <xf numFmtId="3" fontId="19" fillId="0" borderId="17" xfId="9" applyNumberFormat="1" applyFont="1" applyFill="1" applyBorder="1" applyAlignment="1" applyProtection="1">
      <alignment horizontal="right"/>
    </xf>
    <xf numFmtId="3" fontId="19" fillId="0" borderId="16" xfId="9" applyNumberFormat="1" applyFont="1" applyFill="1" applyBorder="1" applyAlignment="1" applyProtection="1">
      <alignment horizontal="right"/>
      <protection locked="0"/>
    </xf>
    <xf numFmtId="3" fontId="19" fillId="0" borderId="18" xfId="9" applyNumberFormat="1" applyFont="1" applyFill="1" applyBorder="1" applyAlignment="1" applyProtection="1">
      <alignment horizontal="right"/>
      <protection locked="0"/>
    </xf>
    <xf numFmtId="3" fontId="19" fillId="0" borderId="17" xfId="9" applyNumberFormat="1" applyFont="1" applyFill="1" applyBorder="1" applyAlignment="1" applyProtection="1">
      <alignment horizontal="right"/>
      <protection locked="0"/>
    </xf>
    <xf numFmtId="0" fontId="15" fillId="0" borderId="15" xfId="9" applyFont="1" applyFill="1" applyBorder="1" applyAlignment="1" applyProtection="1">
      <protection locked="0"/>
    </xf>
    <xf numFmtId="0" fontId="16" fillId="0" borderId="16" xfId="9" applyNumberFormat="1" applyFont="1" applyFill="1" applyBorder="1" applyAlignment="1" applyProtection="1">
      <alignment horizontal="center"/>
      <protection locked="0"/>
    </xf>
    <xf numFmtId="3" fontId="16" fillId="0" borderId="17" xfId="9" applyNumberFormat="1" applyFont="1" applyFill="1" applyBorder="1" applyAlignment="1" applyProtection="1">
      <alignment horizontal="right"/>
    </xf>
    <xf numFmtId="3" fontId="16" fillId="0" borderId="56" xfId="9" applyNumberFormat="1" applyFont="1" applyFill="1" applyBorder="1" applyAlignment="1" applyProtection="1">
      <alignment horizontal="right"/>
    </xf>
    <xf numFmtId="3" fontId="16" fillId="0" borderId="18" xfId="9" applyNumberFormat="1" applyFont="1" applyFill="1" applyBorder="1" applyAlignment="1" applyProtection="1">
      <alignment horizontal="right"/>
    </xf>
    <xf numFmtId="0" fontId="15" fillId="0" borderId="49" xfId="9" applyFont="1" applyFill="1" applyBorder="1" applyAlignment="1" applyProtection="1">
      <protection locked="0"/>
    </xf>
    <xf numFmtId="0" fontId="16" fillId="0" borderId="57" xfId="9" applyNumberFormat="1" applyFont="1" applyFill="1" applyBorder="1" applyAlignment="1" applyProtection="1">
      <alignment horizontal="center"/>
      <protection locked="0"/>
    </xf>
    <xf numFmtId="3" fontId="16" fillId="0" borderId="53" xfId="9" applyNumberFormat="1" applyFont="1" applyFill="1" applyBorder="1" applyAlignment="1" applyProtection="1">
      <alignment horizontal="right"/>
    </xf>
    <xf numFmtId="3" fontId="16" fillId="0" borderId="54" xfId="9" applyNumberFormat="1" applyFont="1" applyFill="1" applyBorder="1" applyAlignment="1" applyProtection="1">
      <alignment horizontal="right"/>
    </xf>
    <xf numFmtId="3" fontId="18" fillId="0" borderId="7" xfId="9" applyNumberFormat="1" applyFont="1" applyFill="1" applyBorder="1" applyAlignment="1" applyProtection="1">
      <alignment horizontal="right"/>
    </xf>
    <xf numFmtId="0" fontId="19" fillId="0" borderId="16" xfId="9" applyNumberFormat="1" applyFont="1" applyFill="1" applyBorder="1" applyAlignment="1" applyProtection="1">
      <alignment horizontal="center"/>
      <protection locked="0"/>
    </xf>
    <xf numFmtId="0" fontId="19" fillId="0" borderId="57" xfId="9" applyNumberFormat="1" applyFont="1" applyFill="1" applyBorder="1" applyAlignment="1" applyProtection="1">
      <alignment horizontal="center"/>
      <protection locked="0"/>
    </xf>
    <xf numFmtId="3" fontId="19" fillId="0" borderId="54" xfId="9" applyNumberFormat="1" applyFont="1" applyFill="1" applyBorder="1" applyAlignment="1" applyProtection="1">
      <alignment horizontal="right"/>
      <protection locked="0"/>
    </xf>
    <xf numFmtId="3" fontId="18" fillId="0" borderId="13" xfId="9" applyNumberFormat="1" applyFont="1" applyFill="1" applyBorder="1" applyAlignment="1" applyProtection="1">
      <alignment horizontal="right"/>
      <protection locked="0"/>
    </xf>
    <xf numFmtId="3" fontId="18" fillId="0" borderId="16" xfId="9" applyNumberFormat="1" applyFont="1" applyFill="1" applyBorder="1" applyAlignment="1" applyProtection="1">
      <alignment horizontal="center"/>
      <protection locked="0"/>
    </xf>
    <xf numFmtId="0" fontId="21" fillId="9" borderId="52" xfId="9" applyFont="1" applyFill="1" applyBorder="1" applyAlignment="1" applyProtection="1">
      <alignment horizontal="center" vertical="center" wrapText="1"/>
      <protection locked="0"/>
    </xf>
    <xf numFmtId="0" fontId="22" fillId="9" borderId="58" xfId="9" applyFont="1" applyFill="1" applyBorder="1" applyAlignment="1" applyProtection="1">
      <alignment horizontal="center" vertical="center" wrapText="1"/>
      <protection locked="0"/>
    </xf>
    <xf numFmtId="0" fontId="22" fillId="9" borderId="59" xfId="9" applyFont="1" applyFill="1" applyBorder="1" applyAlignment="1" applyProtection="1">
      <alignment horizontal="center" vertical="center" wrapText="1"/>
      <protection locked="0"/>
    </xf>
    <xf numFmtId="0" fontId="22" fillId="9" borderId="3" xfId="9" applyFont="1" applyFill="1" applyBorder="1" applyAlignment="1" applyProtection="1">
      <alignment horizontal="center" vertical="center" wrapText="1"/>
      <protection locked="0"/>
    </xf>
    <xf numFmtId="0" fontId="22" fillId="9" borderId="60" xfId="9" applyFont="1" applyFill="1" applyBorder="1" applyAlignment="1" applyProtection="1">
      <alignment horizontal="center" vertical="center" wrapText="1"/>
      <protection locked="0"/>
    </xf>
    <xf numFmtId="0" fontId="22" fillId="9" borderId="20" xfId="9" applyFont="1" applyFill="1" applyBorder="1" applyAlignment="1" applyProtection="1">
      <alignment horizontal="center" vertical="center" wrapText="1"/>
      <protection locked="0"/>
    </xf>
    <xf numFmtId="0" fontId="13" fillId="2" borderId="0" xfId="9" applyFont="1" applyFill="1" applyAlignment="1" applyProtection="1">
      <alignment horizontal="left" wrapText="1"/>
      <protection locked="0"/>
    </xf>
    <xf numFmtId="0" fontId="14" fillId="0" borderId="0" xfId="9" applyFont="1" applyAlignment="1" applyProtection="1">
      <alignment horizontal="left" wrapText="1"/>
      <protection locked="0"/>
    </xf>
    <xf numFmtId="0" fontId="13" fillId="8" borderId="0" xfId="9" applyFont="1" applyFill="1" applyBorder="1" applyAlignment="1" applyProtection="1">
      <alignment horizontal="left" wrapText="1"/>
      <protection locked="0"/>
    </xf>
    <xf numFmtId="0" fontId="13" fillId="2" borderId="1" xfId="9" applyFont="1" applyFill="1" applyBorder="1" applyAlignment="1" applyProtection="1">
      <alignment horizontal="left" wrapText="1"/>
      <protection locked="0"/>
    </xf>
    <xf numFmtId="0" fontId="5" fillId="0" borderId="0" xfId="9" applyNumberFormat="1" applyFont="1" applyBorder="1" applyAlignment="1" applyProtection="1">
      <alignment horizontal="left" wrapText="1"/>
      <protection locked="0"/>
    </xf>
    <xf numFmtId="0" fontId="13" fillId="8" borderId="0" xfId="9" applyFont="1" applyFill="1" applyBorder="1" applyAlignment="1" applyProtection="1">
      <alignment horizontal="center" wrapText="1"/>
      <protection locked="0"/>
    </xf>
    <xf numFmtId="0" fontId="3" fillId="2" borderId="0" xfId="9" applyFont="1" applyFill="1" applyBorder="1" applyAlignment="1" applyProtection="1">
      <alignment horizontal="right"/>
      <protection locked="0"/>
    </xf>
    <xf numFmtId="0" fontId="3" fillId="2" borderId="0" xfId="9" applyFont="1" applyFill="1" applyAlignment="1" applyProtection="1">
      <alignment horizontal="right"/>
      <protection locked="0"/>
    </xf>
    <xf numFmtId="0" fontId="2" fillId="9" borderId="22" xfId="9" applyFont="1" applyFill="1" applyBorder="1" applyAlignment="1" applyProtection="1">
      <alignment horizontal="center" vertical="center" wrapText="1"/>
      <protection locked="0"/>
    </xf>
    <xf numFmtId="0" fontId="2" fillId="9" borderId="23" xfId="9" applyFont="1" applyFill="1" applyBorder="1" applyAlignment="1" applyProtection="1">
      <alignment horizontal="center" vertical="center" wrapText="1"/>
      <protection locked="0"/>
    </xf>
    <xf numFmtId="0" fontId="2" fillId="9" borderId="2" xfId="9" applyFont="1" applyFill="1" applyBorder="1" applyAlignment="1" applyProtection="1">
      <alignment horizontal="center" vertical="center" wrapText="1"/>
      <protection locked="0"/>
    </xf>
    <xf numFmtId="0" fontId="18" fillId="9" borderId="22" xfId="9" applyFont="1" applyFill="1" applyBorder="1" applyAlignment="1" applyProtection="1">
      <alignment horizontal="center" vertical="center"/>
      <protection locked="0"/>
    </xf>
    <xf numFmtId="0" fontId="18" fillId="9" borderId="23" xfId="9" applyFont="1" applyFill="1" applyBorder="1" applyAlignment="1" applyProtection="1">
      <alignment horizontal="center" vertical="center"/>
      <protection locked="0"/>
    </xf>
    <xf numFmtId="0" fontId="18" fillId="9" borderId="2" xfId="9" applyFont="1" applyFill="1" applyBorder="1" applyAlignment="1" applyProtection="1">
      <alignment horizontal="center" vertical="center"/>
      <protection locked="0"/>
    </xf>
    <xf numFmtId="0" fontId="2" fillId="9" borderId="22" xfId="9" applyNumberFormat="1" applyFont="1" applyFill="1" applyBorder="1" applyAlignment="1" applyProtection="1">
      <alignment horizontal="center" vertical="center" wrapText="1"/>
      <protection locked="0"/>
    </xf>
    <xf numFmtId="0" fontId="2" fillId="9" borderId="23" xfId="9" applyNumberFormat="1" applyFont="1" applyFill="1" applyBorder="1" applyAlignment="1" applyProtection="1">
      <alignment horizontal="center" vertical="center" wrapText="1"/>
      <protection locked="0"/>
    </xf>
    <xf numFmtId="0" fontId="2" fillId="9" borderId="2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2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3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" xfId="9" applyNumberFormat="1" applyFont="1" applyFill="1" applyBorder="1" applyAlignment="1" applyProtection="1">
      <alignment horizontal="center" vertical="center" wrapText="1"/>
      <protection locked="0"/>
    </xf>
    <xf numFmtId="0" fontId="13" fillId="9" borderId="22" xfId="9" applyFont="1" applyFill="1" applyBorder="1" applyAlignment="1" applyProtection="1">
      <alignment horizontal="center" vertical="center" wrapText="1"/>
      <protection locked="0"/>
    </xf>
    <xf numFmtId="0" fontId="13" fillId="9" borderId="23" xfId="9" applyFont="1" applyFill="1" applyBorder="1" applyAlignment="1" applyProtection="1">
      <alignment horizontal="center" vertical="center" wrapText="1"/>
      <protection locked="0"/>
    </xf>
    <xf numFmtId="0" fontId="13" fillId="9" borderId="2" xfId="9" applyFont="1" applyFill="1" applyBorder="1" applyAlignment="1" applyProtection="1">
      <alignment horizontal="center" vertical="center" wrapText="1"/>
      <protection locked="0"/>
    </xf>
    <xf numFmtId="0" fontId="17" fillId="9" borderId="52" xfId="9" applyFont="1" applyFill="1" applyBorder="1" applyAlignment="1" applyProtection="1">
      <alignment horizontal="center" vertical="center" wrapText="1"/>
      <protection locked="0"/>
    </xf>
    <xf numFmtId="0" fontId="17" fillId="9" borderId="58" xfId="9" applyFont="1" applyFill="1" applyBorder="1" applyAlignment="1" applyProtection="1">
      <alignment horizontal="center" vertical="center" wrapText="1"/>
      <protection locked="0"/>
    </xf>
    <xf numFmtId="0" fontId="17" fillId="9" borderId="59" xfId="9" applyFont="1" applyFill="1" applyBorder="1" applyAlignment="1" applyProtection="1">
      <alignment horizontal="center" vertical="center" wrapText="1"/>
      <protection locked="0"/>
    </xf>
    <xf numFmtId="0" fontId="17" fillId="9" borderId="3" xfId="9" applyFont="1" applyFill="1" applyBorder="1" applyAlignment="1" applyProtection="1">
      <alignment horizontal="center" vertical="center" wrapText="1"/>
      <protection locked="0"/>
    </xf>
    <xf numFmtId="0" fontId="17" fillId="9" borderId="60" xfId="9" applyFont="1" applyFill="1" applyBorder="1" applyAlignment="1" applyProtection="1">
      <alignment horizontal="center" vertical="center" wrapText="1"/>
      <protection locked="0"/>
    </xf>
    <xf numFmtId="0" fontId="17" fillId="9" borderId="20" xfId="9" applyFont="1" applyFill="1" applyBorder="1" applyAlignment="1" applyProtection="1">
      <alignment horizontal="center" vertical="center" wrapText="1"/>
      <protection locked="0"/>
    </xf>
    <xf numFmtId="0" fontId="18" fillId="0" borderId="0" xfId="9" applyFont="1" applyBorder="1" applyAlignment="1" applyProtection="1">
      <alignment horizontal="left" wrapText="1"/>
      <protection locked="0"/>
    </xf>
    <xf numFmtId="0" fontId="5" fillId="0" borderId="0" xfId="9" applyNumberFormat="1" applyFont="1" applyBorder="1" applyAlignment="1" applyProtection="1">
      <alignment horizontal="center" wrapText="1"/>
      <protection locked="0"/>
    </xf>
    <xf numFmtId="0" fontId="13" fillId="2" borderId="1" xfId="9" applyFont="1" applyFill="1" applyBorder="1" applyAlignment="1" applyProtection="1">
      <alignment horizontal="left"/>
      <protection locked="0"/>
    </xf>
    <xf numFmtId="0" fontId="13" fillId="9" borderId="52" xfId="9" applyFont="1" applyFill="1" applyBorder="1" applyAlignment="1" applyProtection="1">
      <alignment horizontal="center" vertical="center" wrapText="1"/>
      <protection locked="0"/>
    </xf>
    <xf numFmtId="0" fontId="13" fillId="9" borderId="58" xfId="9" applyFont="1" applyFill="1" applyBorder="1" applyAlignment="1" applyProtection="1">
      <alignment horizontal="center" vertical="center" wrapText="1"/>
      <protection locked="0"/>
    </xf>
    <xf numFmtId="0" fontId="13" fillId="9" borderId="59" xfId="9" applyFont="1" applyFill="1" applyBorder="1" applyAlignment="1" applyProtection="1">
      <alignment horizontal="center" vertical="center" wrapText="1"/>
      <protection locked="0"/>
    </xf>
    <xf numFmtId="0" fontId="13" fillId="9" borderId="3" xfId="9" applyFont="1" applyFill="1" applyBorder="1" applyAlignment="1" applyProtection="1">
      <alignment horizontal="center" vertical="center" wrapText="1"/>
      <protection locked="0"/>
    </xf>
    <xf numFmtId="0" fontId="13" fillId="9" borderId="60" xfId="9" applyFont="1" applyFill="1" applyBorder="1" applyAlignment="1" applyProtection="1">
      <alignment horizontal="center" vertical="center" wrapText="1"/>
      <protection locked="0"/>
    </xf>
    <xf numFmtId="0" fontId="13" fillId="9" borderId="20" xfId="9" applyFont="1" applyFill="1" applyBorder="1" applyAlignment="1" applyProtection="1">
      <alignment horizontal="center" vertical="center" wrapText="1"/>
      <protection locked="0"/>
    </xf>
    <xf numFmtId="0" fontId="18" fillId="9" borderId="52" xfId="9" applyFont="1" applyFill="1" applyBorder="1" applyAlignment="1" applyProtection="1">
      <alignment horizontal="center" vertical="center"/>
      <protection locked="0"/>
    </xf>
    <xf numFmtId="0" fontId="18" fillId="9" borderId="55" xfId="9" applyFont="1" applyFill="1" applyBorder="1" applyAlignment="1" applyProtection="1">
      <alignment horizontal="center" vertical="center"/>
      <protection locked="0"/>
    </xf>
    <xf numFmtId="0" fontId="18" fillId="9" borderId="3" xfId="9" applyFont="1" applyFill="1" applyBorder="1" applyAlignment="1" applyProtection="1">
      <alignment horizontal="center" vertical="center"/>
      <protection locked="0"/>
    </xf>
    <xf numFmtId="0" fontId="2" fillId="4" borderId="22" xfId="9" applyNumberFormat="1" applyFont="1" applyFill="1" applyBorder="1" applyAlignment="1" applyProtection="1">
      <alignment horizontal="center" vertical="center" wrapText="1"/>
      <protection locked="0"/>
    </xf>
    <xf numFmtId="0" fontId="2" fillId="4" borderId="23" xfId="9" applyNumberFormat="1" applyFont="1" applyFill="1" applyBorder="1" applyAlignment="1" applyProtection="1">
      <alignment horizontal="center" vertical="center" wrapText="1"/>
      <protection locked="0"/>
    </xf>
    <xf numFmtId="0" fontId="2" fillId="4" borderId="2" xfId="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9" applyNumberFormat="1" applyFont="1" applyBorder="1" applyAlignment="1" applyProtection="1">
      <alignment wrapText="1"/>
      <protection locked="0"/>
    </xf>
    <xf numFmtId="0" fontId="1" fillId="0" borderId="0" xfId="9" applyBorder="1" applyAlignment="1" applyProtection="1">
      <protection locked="0"/>
    </xf>
    <xf numFmtId="0" fontId="14" fillId="8" borderId="0" xfId="9" applyFont="1" applyFill="1" applyAlignment="1" applyProtection="1">
      <alignment wrapText="1"/>
      <protection locked="0"/>
    </xf>
    <xf numFmtId="0" fontId="14" fillId="0" borderId="0" xfId="9" applyFont="1" applyAlignment="1" applyProtection="1">
      <alignment wrapText="1"/>
      <protection locked="0"/>
    </xf>
    <xf numFmtId="0" fontId="3" fillId="2" borderId="60" xfId="9" applyFont="1" applyFill="1" applyBorder="1" applyAlignment="1" applyProtection="1">
      <alignment horizontal="right"/>
      <protection locked="0"/>
    </xf>
    <xf numFmtId="0" fontId="2" fillId="3" borderId="52" xfId="9" applyFont="1" applyFill="1" applyBorder="1" applyAlignment="1" applyProtection="1">
      <alignment horizontal="center" vertical="center" wrapText="1"/>
      <protection locked="0"/>
    </xf>
    <xf numFmtId="0" fontId="4" fillId="0" borderId="58" xfId="9" applyFont="1" applyBorder="1" applyAlignment="1" applyProtection="1">
      <alignment horizontal="center" vertical="center" wrapText="1"/>
      <protection locked="0"/>
    </xf>
    <xf numFmtId="0" fontId="4" fillId="0" borderId="59" xfId="9" applyFont="1" applyBorder="1" applyAlignment="1" applyProtection="1">
      <alignment horizontal="center" vertical="center" wrapText="1"/>
      <protection locked="0"/>
    </xf>
    <xf numFmtId="0" fontId="4" fillId="0" borderId="3" xfId="9" applyFont="1" applyBorder="1" applyAlignment="1" applyProtection="1">
      <alignment horizontal="center" vertical="center" wrapText="1"/>
      <protection locked="0"/>
    </xf>
    <xf numFmtId="0" fontId="4" fillId="0" borderId="60" xfId="9" applyFont="1" applyBorder="1" applyAlignment="1" applyProtection="1">
      <alignment horizontal="center" vertical="center" wrapText="1"/>
      <protection locked="0"/>
    </xf>
    <xf numFmtId="0" fontId="4" fillId="0" borderId="20" xfId="9" applyFont="1" applyBorder="1" applyAlignment="1" applyProtection="1">
      <alignment horizontal="center" vertical="center" wrapText="1"/>
      <protection locked="0"/>
    </xf>
    <xf numFmtId="0" fontId="2" fillId="3" borderId="22" xfId="9" applyFont="1" applyFill="1" applyBorder="1" applyAlignment="1" applyProtection="1">
      <alignment horizontal="center" vertical="center" wrapText="1"/>
      <protection locked="0"/>
    </xf>
    <xf numFmtId="0" fontId="2" fillId="3" borderId="23" xfId="9" applyFont="1" applyFill="1" applyBorder="1" applyAlignment="1" applyProtection="1">
      <alignment horizontal="center" vertical="center" wrapText="1"/>
      <protection locked="0"/>
    </xf>
    <xf numFmtId="0" fontId="2" fillId="3" borderId="2" xfId="9" applyFont="1" applyFill="1" applyBorder="1" applyAlignment="1" applyProtection="1">
      <alignment horizontal="center" vertical="center" wrapText="1"/>
      <protection locked="0"/>
    </xf>
    <xf numFmtId="0" fontId="2" fillId="3" borderId="22" xfId="9" applyFont="1" applyFill="1" applyBorder="1" applyAlignment="1" applyProtection="1">
      <alignment horizontal="center" vertical="center"/>
      <protection locked="0"/>
    </xf>
    <xf numFmtId="0" fontId="2" fillId="3" borderId="23" xfId="9" applyFont="1" applyFill="1" applyBorder="1" applyAlignment="1" applyProtection="1">
      <alignment horizontal="center" vertical="center"/>
      <protection locked="0"/>
    </xf>
    <xf numFmtId="0" fontId="2" fillId="3" borderId="2" xfId="9" applyFont="1" applyFill="1" applyBorder="1" applyAlignment="1" applyProtection="1">
      <alignment horizontal="center" vertical="center"/>
      <protection locked="0"/>
    </xf>
    <xf numFmtId="0" fontId="11" fillId="4" borderId="52" xfId="9" applyFont="1" applyFill="1" applyBorder="1" applyAlignment="1" applyProtection="1">
      <alignment horizontal="center" vertical="center" wrapText="1"/>
      <protection locked="0"/>
    </xf>
    <xf numFmtId="0" fontId="11" fillId="4" borderId="58" xfId="9" applyFont="1" applyFill="1" applyBorder="1" applyAlignment="1" applyProtection="1">
      <alignment horizontal="center" vertical="center" wrapText="1"/>
      <protection locked="0"/>
    </xf>
    <xf numFmtId="0" fontId="11" fillId="4" borderId="59" xfId="9" applyFont="1" applyFill="1" applyBorder="1" applyAlignment="1" applyProtection="1">
      <alignment horizontal="center" vertical="center" wrapText="1"/>
      <protection locked="0"/>
    </xf>
    <xf numFmtId="0" fontId="11" fillId="4" borderId="3" xfId="9" applyFont="1" applyFill="1" applyBorder="1" applyAlignment="1" applyProtection="1">
      <alignment horizontal="center" vertical="center" wrapText="1"/>
      <protection locked="0"/>
    </xf>
    <xf numFmtId="0" fontId="11" fillId="4" borderId="60" xfId="9" applyFont="1" applyFill="1" applyBorder="1" applyAlignment="1" applyProtection="1">
      <alignment horizontal="center" vertical="center" wrapText="1"/>
      <protection locked="0"/>
    </xf>
    <xf numFmtId="0" fontId="11" fillId="4" borderId="20" xfId="9" applyFont="1" applyFill="1" applyBorder="1" applyAlignment="1" applyProtection="1">
      <alignment horizontal="center" vertical="center" wrapText="1"/>
      <protection locked="0"/>
    </xf>
    <xf numFmtId="0" fontId="4" fillId="0" borderId="2" xfId="9" applyFont="1" applyBorder="1" applyAlignment="1" applyProtection="1">
      <alignment horizontal="center" vertical="center" wrapText="1"/>
      <protection locked="0"/>
    </xf>
    <xf numFmtId="0" fontId="0" fillId="9" borderId="46" xfId="0" applyFill="1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18" fillId="9" borderId="22" xfId="9" applyFont="1" applyFill="1" applyBorder="1" applyAlignment="1" applyProtection="1">
      <alignment horizontal="center" vertical="center" wrapText="1"/>
      <protection locked="0"/>
    </xf>
    <xf numFmtId="0" fontId="18" fillId="9" borderId="23" xfId="9" applyFont="1" applyFill="1" applyBorder="1" applyAlignment="1" applyProtection="1">
      <alignment horizontal="center" vertical="center" wrapText="1"/>
      <protection locked="0"/>
    </xf>
    <xf numFmtId="0" fontId="18" fillId="9" borderId="2" xfId="9" applyFont="1" applyFill="1" applyBorder="1" applyAlignment="1" applyProtection="1">
      <alignment horizontal="center" vertical="center" wrapText="1"/>
      <protection locked="0"/>
    </xf>
    <xf numFmtId="0" fontId="13" fillId="9" borderId="3" xfId="9" applyNumberFormat="1" applyFont="1" applyFill="1" applyBorder="1" applyAlignment="1" applyProtection="1">
      <alignment horizontal="center" vertical="center" wrapText="1"/>
      <protection locked="0"/>
    </xf>
    <xf numFmtId="0" fontId="17" fillId="9" borderId="41" xfId="9" applyFont="1" applyFill="1" applyBorder="1" applyAlignment="1" applyProtection="1">
      <alignment horizontal="center" vertical="center" wrapText="1"/>
      <protection locked="0"/>
    </xf>
    <xf numFmtId="0" fontId="17" fillId="9" borderId="1" xfId="9" applyFont="1" applyFill="1" applyBorder="1" applyAlignment="1" applyProtection="1">
      <alignment horizontal="center" vertical="center" wrapText="1"/>
      <protection locked="0"/>
    </xf>
    <xf numFmtId="0" fontId="17" fillId="9" borderId="62" xfId="9" applyFont="1" applyFill="1" applyBorder="1" applyAlignment="1" applyProtection="1">
      <alignment horizontal="center" vertical="center" wrapText="1"/>
      <protection locked="0"/>
    </xf>
  </cellXfs>
  <cellStyles count="29">
    <cellStyle name="Comma 2" xfId="1"/>
    <cellStyle name="Comma 3" xfId="2"/>
    <cellStyle name="Comma 4" xfId="3"/>
    <cellStyle name="Comma 5" xfId="4"/>
    <cellStyle name="Comma 5 2" xfId="5"/>
    <cellStyle name="Comma 6" xfId="6"/>
    <cellStyle name="Currency 2" xfId="7"/>
    <cellStyle name="Hyperlink 2" xfId="8"/>
    <cellStyle name="Normal" xfId="0" builtinId="0"/>
    <cellStyle name="Normal 2" xfId="9"/>
    <cellStyle name="Normal 2 2" xfId="10"/>
    <cellStyle name="Normal 2 3" xfId="11"/>
    <cellStyle name="Normal 2 4" xfId="12"/>
    <cellStyle name="Normal 3" xfId="13"/>
    <cellStyle name="Normal 3 2" xfId="14"/>
    <cellStyle name="Normal 4" xfId="15"/>
    <cellStyle name="Normal 4 2" xfId="16"/>
    <cellStyle name="Normal 5" xfId="17"/>
    <cellStyle name="Normal 6" xfId="18"/>
    <cellStyle name="Normal 7" xfId="19"/>
    <cellStyle name="Normal 7 2" xfId="20"/>
    <cellStyle name="Obično 3" xfId="21"/>
    <cellStyle name="Percent 2" xfId="22"/>
    <cellStyle name="Percent 2 2" xfId="23"/>
    <cellStyle name="Percent 3" xfId="24"/>
    <cellStyle name="Percent 3 2" xfId="25"/>
    <cellStyle name="Percent 4" xfId="26"/>
    <cellStyle name="Percent 4 2" xfId="27"/>
    <cellStyle name="Percent 5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13"/>
  <sheetViews>
    <sheetView tabSelected="1" workbookViewId="0">
      <selection activeCell="B32" sqref="B32"/>
    </sheetView>
  </sheetViews>
  <sheetFormatPr defaultRowHeight="15" x14ac:dyDescent="0.25"/>
  <cols>
    <col min="1" max="1" width="3.7109375" customWidth="1"/>
    <col min="2" max="2" width="75.140625" customWidth="1"/>
  </cols>
  <sheetData>
    <row r="1" spans="1:2" ht="15.75" x14ac:dyDescent="0.25">
      <c r="A1" s="151"/>
      <c r="B1" s="152" t="s">
        <v>108</v>
      </c>
    </row>
    <row r="2" spans="1:2" ht="78.75" x14ac:dyDescent="0.25">
      <c r="A2" s="153">
        <v>1</v>
      </c>
      <c r="B2" s="154" t="s">
        <v>156</v>
      </c>
    </row>
    <row r="3" spans="1:2" ht="63" x14ac:dyDescent="0.25">
      <c r="A3" s="153">
        <v>2</v>
      </c>
      <c r="B3" s="154" t="s">
        <v>155</v>
      </c>
    </row>
    <row r="4" spans="1:2" ht="47.25" hidden="1" x14ac:dyDescent="0.25">
      <c r="A4" s="153">
        <v>3</v>
      </c>
      <c r="B4" s="155" t="s">
        <v>142</v>
      </c>
    </row>
    <row r="5" spans="1:2" ht="47.25" hidden="1" x14ac:dyDescent="0.25">
      <c r="A5" s="153">
        <v>4</v>
      </c>
      <c r="B5" s="155" t="s">
        <v>143</v>
      </c>
    </row>
    <row r="6" spans="1:2" ht="31.5" hidden="1" x14ac:dyDescent="0.25">
      <c r="A6" s="153">
        <v>5</v>
      </c>
      <c r="B6" s="155" t="s">
        <v>123</v>
      </c>
    </row>
    <row r="7" spans="1:2" ht="47.25" hidden="1" x14ac:dyDescent="0.25">
      <c r="A7" s="153">
        <v>6</v>
      </c>
      <c r="B7" s="155" t="s">
        <v>144</v>
      </c>
    </row>
    <row r="8" spans="1:2" ht="47.25" hidden="1" x14ac:dyDescent="0.25">
      <c r="A8" s="153">
        <v>8</v>
      </c>
      <c r="B8" s="155" t="s">
        <v>145</v>
      </c>
    </row>
    <row r="9" spans="1:2" ht="64.5" hidden="1" customHeight="1" x14ac:dyDescent="0.25">
      <c r="A9" s="153">
        <v>9</v>
      </c>
      <c r="B9" s="155" t="s">
        <v>146</v>
      </c>
    </row>
    <row r="10" spans="1:2" ht="31.5" hidden="1" x14ac:dyDescent="0.25">
      <c r="A10" s="156">
        <v>10</v>
      </c>
      <c r="B10" s="169" t="s">
        <v>147</v>
      </c>
    </row>
    <row r="11" spans="1:2" ht="15.75" x14ac:dyDescent="0.25">
      <c r="A11" s="150"/>
      <c r="B11" s="150"/>
    </row>
    <row r="12" spans="1:2" ht="15.75" x14ac:dyDescent="0.25">
      <c r="A12" s="150"/>
      <c r="B12" s="150"/>
    </row>
    <row r="13" spans="1:2" ht="15.75" x14ac:dyDescent="0.25">
      <c r="A13" s="150"/>
      <c r="B13" s="150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activeCell="H12" sqref="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57031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7" width="35.85546875" style="9" customWidth="1"/>
    <col min="8" max="10" width="30.5703125" style="9" customWidth="1"/>
    <col min="11" max="18" width="19.7109375" style="9" hidden="1" customWidth="1"/>
    <col min="19" max="19" width="23.5703125" style="9" hidden="1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I2" s="135" t="s">
        <v>96</v>
      </c>
      <c r="J2" s="242"/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158</v>
      </c>
      <c r="F10" s="461" t="s">
        <v>149</v>
      </c>
      <c r="G10" s="458" t="s">
        <v>157</v>
      </c>
      <c r="H10" s="476" t="s">
        <v>154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59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0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s="248" customFormat="1" ht="18.75" x14ac:dyDescent="0.3">
      <c r="B14" s="210" t="s">
        <v>12</v>
      </c>
      <c r="C14" s="184" t="s">
        <v>104</v>
      </c>
      <c r="D14" s="194"/>
      <c r="E14" s="246">
        <f>SUM(E15:E25)</f>
        <v>0</v>
      </c>
      <c r="F14" s="246">
        <f t="shared" ref="F14:S14" si="0">SUM(F15:F25)</f>
        <v>0</v>
      </c>
      <c r="G14" s="246">
        <f t="shared" si="0"/>
        <v>0</v>
      </c>
      <c r="H14" s="246">
        <f t="shared" si="0"/>
        <v>0</v>
      </c>
      <c r="I14" s="246">
        <f t="shared" si="0"/>
        <v>0</v>
      </c>
      <c r="J14" s="246">
        <f t="shared" si="0"/>
        <v>0</v>
      </c>
      <c r="K14" s="246">
        <f t="shared" si="0"/>
        <v>0</v>
      </c>
      <c r="L14" s="246">
        <f t="shared" si="0"/>
        <v>0</v>
      </c>
      <c r="M14" s="246">
        <f t="shared" si="0"/>
        <v>0</v>
      </c>
      <c r="N14" s="246">
        <f t="shared" si="0"/>
        <v>0</v>
      </c>
      <c r="O14" s="246">
        <f t="shared" si="0"/>
        <v>0</v>
      </c>
      <c r="P14" s="246">
        <f t="shared" si="0"/>
        <v>0</v>
      </c>
      <c r="Q14" s="246">
        <f t="shared" si="0"/>
        <v>0</v>
      </c>
      <c r="R14" s="246">
        <f t="shared" si="0"/>
        <v>0</v>
      </c>
      <c r="S14" s="247">
        <f t="shared" si="0"/>
        <v>0</v>
      </c>
    </row>
    <row r="15" spans="2:19" s="248" customFormat="1" ht="18.75" x14ac:dyDescent="0.3">
      <c r="B15" s="26">
        <v>1</v>
      </c>
      <c r="C15" s="185" t="s">
        <v>38</v>
      </c>
      <c r="D15" s="26">
        <v>611100</v>
      </c>
      <c r="E15" s="29"/>
      <c r="F15" s="29"/>
      <c r="G15" s="29">
        <f>SUM(H15:S15)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1"/>
    </row>
    <row r="16" spans="2:19" s="248" customFormat="1" ht="18.75" x14ac:dyDescent="0.3">
      <c r="B16" s="32">
        <v>2</v>
      </c>
      <c r="C16" s="186" t="s">
        <v>80</v>
      </c>
      <c r="D16" s="260">
        <v>611200</v>
      </c>
      <c r="E16" s="29"/>
      <c r="F16" s="29"/>
      <c r="G16" s="29">
        <f t="shared" ref="G16:G62" si="1">SUM(H16:S16)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</row>
    <row r="17" spans="2:19" s="248" customFormat="1" ht="18.75" x14ac:dyDescent="0.3">
      <c r="B17" s="32">
        <v>3</v>
      </c>
      <c r="C17" s="187" t="s">
        <v>14</v>
      </c>
      <c r="D17" s="260">
        <v>613100</v>
      </c>
      <c r="E17" s="29"/>
      <c r="F17" s="29"/>
      <c r="G17" s="29">
        <f t="shared" si="1"/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</row>
    <row r="18" spans="2:19" s="248" customFormat="1" ht="18.75" x14ac:dyDescent="0.3">
      <c r="B18" s="32">
        <v>4</v>
      </c>
      <c r="C18" s="186" t="s">
        <v>81</v>
      </c>
      <c r="D18" s="260">
        <v>613200</v>
      </c>
      <c r="E18" s="29"/>
      <c r="F18" s="29"/>
      <c r="G18" s="29">
        <f t="shared" si="1"/>
        <v>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</row>
    <row r="19" spans="2:19" s="248" customFormat="1" ht="18.75" x14ac:dyDescent="0.3">
      <c r="B19" s="32">
        <v>5</v>
      </c>
      <c r="C19" s="186" t="s">
        <v>16</v>
      </c>
      <c r="D19" s="260">
        <v>613300</v>
      </c>
      <c r="E19" s="29"/>
      <c r="F19" s="29"/>
      <c r="G19" s="29">
        <f t="shared" si="1"/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</row>
    <row r="20" spans="2:19" s="248" customFormat="1" ht="18.75" x14ac:dyDescent="0.3">
      <c r="B20" s="32">
        <v>6</v>
      </c>
      <c r="C20" s="187" t="s">
        <v>40</v>
      </c>
      <c r="D20" s="260">
        <v>613400</v>
      </c>
      <c r="E20" s="29"/>
      <c r="F20" s="29"/>
      <c r="G20" s="29">
        <f t="shared" si="1"/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1"/>
    </row>
    <row r="21" spans="2:19" s="248" customFormat="1" ht="18.75" x14ac:dyDescent="0.3">
      <c r="B21" s="32">
        <v>7</v>
      </c>
      <c r="C21" s="186" t="s">
        <v>41</v>
      </c>
      <c r="D21" s="260">
        <v>613500</v>
      </c>
      <c r="E21" s="29"/>
      <c r="F21" s="29"/>
      <c r="G21" s="29">
        <f t="shared" si="1"/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/>
    </row>
    <row r="22" spans="2:19" s="248" customFormat="1" ht="18.75" x14ac:dyDescent="0.3">
      <c r="B22" s="32">
        <v>8</v>
      </c>
      <c r="C22" s="187" t="s">
        <v>101</v>
      </c>
      <c r="D22" s="260">
        <v>613600</v>
      </c>
      <c r="E22" s="29"/>
      <c r="F22" s="29"/>
      <c r="G22" s="29">
        <f t="shared" si="1"/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</row>
    <row r="23" spans="2:19" s="248" customFormat="1" ht="18.75" x14ac:dyDescent="0.3">
      <c r="B23" s="32">
        <v>9</v>
      </c>
      <c r="C23" s="187" t="s">
        <v>18</v>
      </c>
      <c r="D23" s="260">
        <v>613700</v>
      </c>
      <c r="E23" s="29"/>
      <c r="F23" s="29"/>
      <c r="G23" s="29">
        <f t="shared" si="1"/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1"/>
    </row>
    <row r="24" spans="2:19" s="248" customFormat="1" ht="37.5" x14ac:dyDescent="0.3">
      <c r="B24" s="32">
        <v>10</v>
      </c>
      <c r="C24" s="186" t="s">
        <v>83</v>
      </c>
      <c r="D24" s="260">
        <v>613800</v>
      </c>
      <c r="E24" s="29"/>
      <c r="F24" s="29"/>
      <c r="G24" s="29">
        <f t="shared" si="1"/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1"/>
    </row>
    <row r="25" spans="2:19" s="248" customFormat="1" ht="18.75" x14ac:dyDescent="0.3">
      <c r="B25" s="32">
        <v>11</v>
      </c>
      <c r="C25" s="186" t="s">
        <v>20</v>
      </c>
      <c r="D25" s="260">
        <v>613900</v>
      </c>
      <c r="E25" s="29"/>
      <c r="F25" s="29"/>
      <c r="G25" s="29">
        <f t="shared" si="1"/>
        <v>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</row>
    <row r="26" spans="2:19" s="248" customFormat="1" ht="38.25" thickBot="1" x14ac:dyDescent="0.35">
      <c r="B26" s="211" t="s">
        <v>21</v>
      </c>
      <c r="C26" s="188" t="s">
        <v>103</v>
      </c>
      <c r="D26" s="261">
        <v>614000</v>
      </c>
      <c r="E26" s="249">
        <f>E27+E30+E32+E41+E44+E46</f>
        <v>0</v>
      </c>
      <c r="F26" s="249">
        <f t="shared" ref="F26:S26" si="2">F27+F30+F32+F41+F44+F46</f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50">
        <f t="shared" si="2"/>
        <v>0</v>
      </c>
    </row>
    <row r="27" spans="2:19" s="248" customFormat="1" ht="18.75" x14ac:dyDescent="0.3">
      <c r="B27" s="212">
        <v>1</v>
      </c>
      <c r="C27" s="189" t="s">
        <v>85</v>
      </c>
      <c r="D27" s="262">
        <v>614100</v>
      </c>
      <c r="E27" s="251">
        <f>E28+E29</f>
        <v>0</v>
      </c>
      <c r="F27" s="251">
        <f t="shared" ref="F27:S27" si="3">F28+F29</f>
        <v>0</v>
      </c>
      <c r="G27" s="251">
        <f t="shared" si="3"/>
        <v>0</v>
      </c>
      <c r="H27" s="251">
        <f t="shared" si="3"/>
        <v>0</v>
      </c>
      <c r="I27" s="251">
        <f t="shared" si="3"/>
        <v>0</v>
      </c>
      <c r="J27" s="251">
        <f t="shared" si="3"/>
        <v>0</v>
      </c>
      <c r="K27" s="251">
        <f t="shared" si="3"/>
        <v>0</v>
      </c>
      <c r="L27" s="251">
        <f t="shared" si="3"/>
        <v>0</v>
      </c>
      <c r="M27" s="251">
        <f t="shared" si="3"/>
        <v>0</v>
      </c>
      <c r="N27" s="251">
        <f t="shared" si="3"/>
        <v>0</v>
      </c>
      <c r="O27" s="251">
        <f t="shared" si="3"/>
        <v>0</v>
      </c>
      <c r="P27" s="251">
        <f t="shared" si="3"/>
        <v>0</v>
      </c>
      <c r="Q27" s="251">
        <f t="shared" si="3"/>
        <v>0</v>
      </c>
      <c r="R27" s="251">
        <f t="shared" si="3"/>
        <v>0</v>
      </c>
      <c r="S27" s="252">
        <f t="shared" si="3"/>
        <v>0</v>
      </c>
    </row>
    <row r="28" spans="2:19" s="248" customFormat="1" ht="18.75" hidden="1" x14ac:dyDescent="0.3">
      <c r="B28" s="37"/>
      <c r="C28" s="190"/>
      <c r="D28" s="263"/>
      <c r="E28" s="29"/>
      <c r="F28" s="29"/>
      <c r="G28" s="29">
        <f t="shared" si="1"/>
        <v>0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s="248" customFormat="1" ht="18.75" hidden="1" x14ac:dyDescent="0.3">
      <c r="B29" s="37"/>
      <c r="C29" s="190"/>
      <c r="D29" s="263"/>
      <c r="E29" s="29"/>
      <c r="F29" s="29"/>
      <c r="G29" s="29">
        <f t="shared" si="1"/>
        <v>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</row>
    <row r="30" spans="2:19" s="248" customFormat="1" ht="18.75" x14ac:dyDescent="0.3">
      <c r="B30" s="37">
        <v>2</v>
      </c>
      <c r="C30" s="190" t="s">
        <v>86</v>
      </c>
      <c r="D30" s="263">
        <v>614200</v>
      </c>
      <c r="E30" s="29">
        <f>E31</f>
        <v>0</v>
      </c>
      <c r="F30" s="29">
        <f t="shared" ref="F30:S30" si="4">F31</f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9">
        <f t="shared" si="4"/>
        <v>0</v>
      </c>
      <c r="Q30" s="29">
        <f t="shared" si="4"/>
        <v>0</v>
      </c>
      <c r="R30" s="29">
        <f t="shared" si="4"/>
        <v>0</v>
      </c>
      <c r="S30" s="31">
        <f t="shared" si="4"/>
        <v>0</v>
      </c>
    </row>
    <row r="31" spans="2:19" s="248" customFormat="1" ht="18.75" hidden="1" x14ac:dyDescent="0.3">
      <c r="B31" s="37"/>
      <c r="C31" s="190"/>
      <c r="D31" s="263"/>
      <c r="E31" s="29"/>
      <c r="F31" s="29"/>
      <c r="G31" s="29">
        <f t="shared" si="1"/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</row>
    <row r="32" spans="2:19" s="248" customFormat="1" ht="18.75" x14ac:dyDescent="0.3">
      <c r="B32" s="37">
        <v>3</v>
      </c>
      <c r="C32" s="186" t="s">
        <v>87</v>
      </c>
      <c r="D32" s="263">
        <v>614300</v>
      </c>
      <c r="E32" s="29">
        <f>SUM(E33:E40)</f>
        <v>0</v>
      </c>
      <c r="F32" s="29">
        <f t="shared" ref="F32:S32" si="5">SUM(F33:F40)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>
        <f t="shared" si="5"/>
        <v>0</v>
      </c>
      <c r="S32" s="31">
        <f t="shared" si="5"/>
        <v>0</v>
      </c>
    </row>
    <row r="33" spans="2:19" s="248" customFormat="1" ht="18.75" hidden="1" x14ac:dyDescent="0.3">
      <c r="B33" s="37"/>
      <c r="C33" s="190"/>
      <c r="D33" s="263"/>
      <c r="E33" s="29"/>
      <c r="F33" s="29"/>
      <c r="G33" s="29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</row>
    <row r="34" spans="2:19" s="248" customFormat="1" ht="18.75" hidden="1" x14ac:dyDescent="0.3">
      <c r="B34" s="37"/>
      <c r="C34" s="190"/>
      <c r="D34" s="263"/>
      <c r="E34" s="29"/>
      <c r="F34" s="29"/>
      <c r="G34" s="29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s="248" customFormat="1" ht="18.75" hidden="1" x14ac:dyDescent="0.3">
      <c r="B35" s="37"/>
      <c r="C35" s="190"/>
      <c r="D35" s="263"/>
      <c r="E35" s="29"/>
      <c r="F35" s="29"/>
      <c r="G35" s="29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2:19" s="248" customFormat="1" ht="18.75" hidden="1" x14ac:dyDescent="0.3">
      <c r="B36" s="37"/>
      <c r="C36" s="190"/>
      <c r="D36" s="263"/>
      <c r="E36" s="29"/>
      <c r="F36" s="29"/>
      <c r="G36" s="29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</row>
    <row r="37" spans="2:19" s="248" customFormat="1" ht="18.75" hidden="1" x14ac:dyDescent="0.3">
      <c r="B37" s="32"/>
      <c r="C37" s="190"/>
      <c r="D37" s="260"/>
      <c r="E37" s="253"/>
      <c r="F37" s="253"/>
      <c r="G37" s="253">
        <f t="shared" si="1"/>
        <v>0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31"/>
    </row>
    <row r="38" spans="2:19" s="248" customFormat="1" ht="18.75" hidden="1" x14ac:dyDescent="0.3">
      <c r="B38" s="37"/>
      <c r="C38" s="190"/>
      <c r="D38" s="263"/>
      <c r="E38" s="29"/>
      <c r="F38" s="29"/>
      <c r="G38" s="29">
        <f t="shared" si="1"/>
        <v>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</row>
    <row r="39" spans="2:19" s="248" customFormat="1" ht="18.75" hidden="1" x14ac:dyDescent="0.3">
      <c r="B39" s="37"/>
      <c r="C39" s="190"/>
      <c r="D39" s="263"/>
      <c r="E39" s="29"/>
      <c r="F39" s="29"/>
      <c r="G39" s="29">
        <f t="shared" si="1"/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</row>
    <row r="40" spans="2:19" s="248" customFormat="1" ht="18.75" hidden="1" x14ac:dyDescent="0.3">
      <c r="B40" s="32"/>
      <c r="C40" s="190"/>
      <c r="D40" s="260"/>
      <c r="E40" s="253"/>
      <c r="F40" s="253"/>
      <c r="G40" s="253">
        <f t="shared" si="1"/>
        <v>0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31"/>
    </row>
    <row r="41" spans="2:19" s="248" customFormat="1" ht="18.75" x14ac:dyDescent="0.3">
      <c r="B41" s="37">
        <v>4</v>
      </c>
      <c r="C41" s="190" t="s">
        <v>88</v>
      </c>
      <c r="D41" s="263">
        <v>614700</v>
      </c>
      <c r="E41" s="29">
        <f>SUM(E42:E43)</f>
        <v>0</v>
      </c>
      <c r="F41" s="29">
        <f t="shared" ref="F41:S41" si="6">SUM(F42:F43)</f>
        <v>0</v>
      </c>
      <c r="G41" s="29">
        <f t="shared" si="6"/>
        <v>0</v>
      </c>
      <c r="H41" s="29">
        <f t="shared" si="6"/>
        <v>0</v>
      </c>
      <c r="I41" s="29">
        <f t="shared" si="6"/>
        <v>0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29">
        <f t="shared" si="6"/>
        <v>0</v>
      </c>
      <c r="O41" s="29">
        <f t="shared" si="6"/>
        <v>0</v>
      </c>
      <c r="P41" s="29">
        <f t="shared" si="6"/>
        <v>0</v>
      </c>
      <c r="Q41" s="29">
        <f t="shared" si="6"/>
        <v>0</v>
      </c>
      <c r="R41" s="29">
        <f t="shared" si="6"/>
        <v>0</v>
      </c>
      <c r="S41" s="31">
        <f t="shared" si="6"/>
        <v>0</v>
      </c>
    </row>
    <row r="42" spans="2:19" s="248" customFormat="1" ht="18.75" x14ac:dyDescent="0.3">
      <c r="B42" s="37"/>
      <c r="C42" s="190"/>
      <c r="D42" s="263"/>
      <c r="E42" s="29"/>
      <c r="F42" s="29"/>
      <c r="G42" s="29">
        <f t="shared" si="1"/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</row>
    <row r="43" spans="2:19" s="248" customFormat="1" ht="18.75" x14ac:dyDescent="0.3">
      <c r="B43" s="37"/>
      <c r="C43" s="190"/>
      <c r="D43" s="263"/>
      <c r="E43" s="29"/>
      <c r="F43" s="29"/>
      <c r="G43" s="29">
        <f t="shared" si="1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2:19" s="248" customFormat="1" ht="18.75" x14ac:dyDescent="0.3">
      <c r="B44" s="37">
        <v>5</v>
      </c>
      <c r="C44" s="190" t="s">
        <v>89</v>
      </c>
      <c r="D44" s="263">
        <v>614800</v>
      </c>
      <c r="E44" s="29">
        <f>E45</f>
        <v>0</v>
      </c>
      <c r="F44" s="29">
        <f t="shared" ref="F44:S44" si="7">F45</f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29">
        <f t="shared" si="7"/>
        <v>0</v>
      </c>
      <c r="P44" s="29">
        <f t="shared" si="7"/>
        <v>0</v>
      </c>
      <c r="Q44" s="29">
        <f t="shared" si="7"/>
        <v>0</v>
      </c>
      <c r="R44" s="29">
        <f t="shared" si="7"/>
        <v>0</v>
      </c>
      <c r="S44" s="31">
        <f t="shared" si="7"/>
        <v>0</v>
      </c>
    </row>
    <row r="45" spans="2:19" s="248" customFormat="1" ht="18.75" x14ac:dyDescent="0.3">
      <c r="B45" s="37"/>
      <c r="C45" s="190"/>
      <c r="D45" s="263"/>
      <c r="E45" s="29"/>
      <c r="F45" s="29"/>
      <c r="G45" s="29">
        <f t="shared" si="1"/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</row>
    <row r="46" spans="2:19" s="248" customFormat="1" ht="18.75" x14ac:dyDescent="0.3">
      <c r="B46" s="37">
        <v>6</v>
      </c>
      <c r="C46" s="190" t="s">
        <v>90</v>
      </c>
      <c r="D46" s="263">
        <v>614900</v>
      </c>
      <c r="E46" s="29">
        <f>E47</f>
        <v>0</v>
      </c>
      <c r="F46" s="29">
        <f t="shared" ref="F46:S46" si="8">F47</f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  <c r="Q46" s="29">
        <f t="shared" si="8"/>
        <v>0</v>
      </c>
      <c r="R46" s="29">
        <f t="shared" si="8"/>
        <v>0</v>
      </c>
      <c r="S46" s="31">
        <f t="shared" si="8"/>
        <v>0</v>
      </c>
    </row>
    <row r="47" spans="2:19" s="248" customFormat="1" ht="18.75" x14ac:dyDescent="0.3">
      <c r="B47" s="32"/>
      <c r="C47" s="185"/>
      <c r="D47" s="32"/>
      <c r="E47" s="29"/>
      <c r="F47" s="29"/>
      <c r="G47" s="29">
        <f t="shared" si="1"/>
        <v>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1"/>
    </row>
    <row r="48" spans="2:19" s="248" customFormat="1" ht="19.5" thickBot="1" x14ac:dyDescent="0.35">
      <c r="B48" s="211" t="s">
        <v>23</v>
      </c>
      <c r="C48" s="188" t="s">
        <v>102</v>
      </c>
      <c r="D48" s="261">
        <v>615000</v>
      </c>
      <c r="E48" s="249">
        <f>E49+E52</f>
        <v>0</v>
      </c>
      <c r="F48" s="249">
        <f t="shared" ref="F48:S48" si="9">F49+F52</f>
        <v>0</v>
      </c>
      <c r="G48" s="249">
        <f t="shared" si="9"/>
        <v>0</v>
      </c>
      <c r="H48" s="249">
        <f t="shared" si="9"/>
        <v>0</v>
      </c>
      <c r="I48" s="249">
        <f t="shared" si="9"/>
        <v>0</v>
      </c>
      <c r="J48" s="249">
        <f t="shared" si="9"/>
        <v>0</v>
      </c>
      <c r="K48" s="249">
        <f t="shared" si="9"/>
        <v>0</v>
      </c>
      <c r="L48" s="249">
        <f t="shared" si="9"/>
        <v>0</v>
      </c>
      <c r="M48" s="249">
        <f t="shared" si="9"/>
        <v>0</v>
      </c>
      <c r="N48" s="249">
        <f t="shared" si="9"/>
        <v>0</v>
      </c>
      <c r="O48" s="249">
        <f t="shared" si="9"/>
        <v>0</v>
      </c>
      <c r="P48" s="249">
        <f t="shared" si="9"/>
        <v>0</v>
      </c>
      <c r="Q48" s="249">
        <f t="shared" si="9"/>
        <v>0</v>
      </c>
      <c r="R48" s="249">
        <f t="shared" si="9"/>
        <v>0</v>
      </c>
      <c r="S48" s="250">
        <f t="shared" si="9"/>
        <v>0</v>
      </c>
    </row>
    <row r="49" spans="2:20" s="248" customFormat="1" ht="18.75" x14ac:dyDescent="0.3">
      <c r="B49" s="212">
        <v>1</v>
      </c>
      <c r="C49" s="189" t="s">
        <v>91</v>
      </c>
      <c r="D49" s="262">
        <v>615100</v>
      </c>
      <c r="E49" s="251">
        <f>SUM(E50:E51)</f>
        <v>0</v>
      </c>
      <c r="F49" s="251">
        <f t="shared" ref="F49:S49" si="10">SUM(F50:F51)</f>
        <v>0</v>
      </c>
      <c r="G49" s="251">
        <f t="shared" si="10"/>
        <v>0</v>
      </c>
      <c r="H49" s="251">
        <f t="shared" si="10"/>
        <v>0</v>
      </c>
      <c r="I49" s="251">
        <f t="shared" si="10"/>
        <v>0</v>
      </c>
      <c r="J49" s="251">
        <f t="shared" si="10"/>
        <v>0</v>
      </c>
      <c r="K49" s="251">
        <f t="shared" si="10"/>
        <v>0</v>
      </c>
      <c r="L49" s="251">
        <f t="shared" si="10"/>
        <v>0</v>
      </c>
      <c r="M49" s="251">
        <f t="shared" si="10"/>
        <v>0</v>
      </c>
      <c r="N49" s="251">
        <f t="shared" si="10"/>
        <v>0</v>
      </c>
      <c r="O49" s="251">
        <f t="shared" si="10"/>
        <v>0</v>
      </c>
      <c r="P49" s="251">
        <f t="shared" si="10"/>
        <v>0</v>
      </c>
      <c r="Q49" s="251">
        <f t="shared" si="10"/>
        <v>0</v>
      </c>
      <c r="R49" s="251">
        <f t="shared" si="10"/>
        <v>0</v>
      </c>
      <c r="S49" s="252">
        <f t="shared" si="10"/>
        <v>0</v>
      </c>
    </row>
    <row r="50" spans="2:20" s="248" customFormat="1" ht="18.75" x14ac:dyDescent="0.3">
      <c r="B50" s="37"/>
      <c r="C50" s="190"/>
      <c r="D50" s="263"/>
      <c r="E50" s="40"/>
      <c r="F50" s="40"/>
      <c r="G50" s="29">
        <f t="shared" si="1"/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2:20" s="248" customFormat="1" ht="18.75" x14ac:dyDescent="0.3">
      <c r="B51" s="37"/>
      <c r="C51" s="190"/>
      <c r="D51" s="263"/>
      <c r="E51" s="40"/>
      <c r="F51" s="40"/>
      <c r="G51" s="29">
        <f t="shared" si="1"/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2:20" s="248" customFormat="1" ht="18.75" x14ac:dyDescent="0.3">
      <c r="B52" s="37">
        <v>2</v>
      </c>
      <c r="C52" s="191" t="s">
        <v>92</v>
      </c>
      <c r="D52" s="263">
        <v>615200</v>
      </c>
      <c r="E52" s="40">
        <f>E53</f>
        <v>0</v>
      </c>
      <c r="F52" s="40">
        <f t="shared" ref="F52:S52" si="11">F53</f>
        <v>0</v>
      </c>
      <c r="G52" s="40">
        <f t="shared" si="11"/>
        <v>0</v>
      </c>
      <c r="H52" s="40">
        <f t="shared" si="11"/>
        <v>0</v>
      </c>
      <c r="I52" s="40">
        <f t="shared" si="11"/>
        <v>0</v>
      </c>
      <c r="J52" s="40">
        <f t="shared" si="11"/>
        <v>0</v>
      </c>
      <c r="K52" s="40">
        <f t="shared" si="11"/>
        <v>0</v>
      </c>
      <c r="L52" s="40">
        <f t="shared" si="11"/>
        <v>0</v>
      </c>
      <c r="M52" s="40">
        <f t="shared" si="11"/>
        <v>0</v>
      </c>
      <c r="N52" s="40">
        <f t="shared" si="11"/>
        <v>0</v>
      </c>
      <c r="O52" s="40">
        <f t="shared" si="11"/>
        <v>0</v>
      </c>
      <c r="P52" s="40">
        <f t="shared" si="11"/>
        <v>0</v>
      </c>
      <c r="Q52" s="40">
        <f t="shared" si="11"/>
        <v>0</v>
      </c>
      <c r="R52" s="40">
        <f t="shared" si="11"/>
        <v>0</v>
      </c>
      <c r="S52" s="41">
        <f t="shared" si="11"/>
        <v>0</v>
      </c>
    </row>
    <row r="53" spans="2:20" s="248" customFormat="1" ht="18.75" x14ac:dyDescent="0.3">
      <c r="B53" s="37"/>
      <c r="C53" s="191"/>
      <c r="D53" s="263"/>
      <c r="E53" s="40"/>
      <c r="F53" s="40"/>
      <c r="G53" s="29">
        <f t="shared" si="1"/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2:20" s="248" customFormat="1" ht="19.5" thickBot="1" x14ac:dyDescent="0.35">
      <c r="B54" s="211" t="s">
        <v>24</v>
      </c>
      <c r="C54" s="188" t="s">
        <v>48</v>
      </c>
      <c r="D54" s="261">
        <v>616000</v>
      </c>
      <c r="E54" s="249">
        <f>E55</f>
        <v>0</v>
      </c>
      <c r="F54" s="249">
        <f t="shared" ref="F54:S54" si="12">F55</f>
        <v>0</v>
      </c>
      <c r="G54" s="249">
        <f t="shared" si="12"/>
        <v>0</v>
      </c>
      <c r="H54" s="249">
        <f t="shared" si="12"/>
        <v>0</v>
      </c>
      <c r="I54" s="249">
        <f t="shared" si="12"/>
        <v>0</v>
      </c>
      <c r="J54" s="249">
        <f t="shared" si="12"/>
        <v>0</v>
      </c>
      <c r="K54" s="249">
        <f t="shared" si="12"/>
        <v>0</v>
      </c>
      <c r="L54" s="249">
        <f t="shared" si="12"/>
        <v>0</v>
      </c>
      <c r="M54" s="249">
        <f t="shared" si="12"/>
        <v>0</v>
      </c>
      <c r="N54" s="249">
        <f t="shared" si="12"/>
        <v>0</v>
      </c>
      <c r="O54" s="249">
        <f t="shared" si="12"/>
        <v>0</v>
      </c>
      <c r="P54" s="249">
        <f t="shared" si="12"/>
        <v>0</v>
      </c>
      <c r="Q54" s="249">
        <f t="shared" si="12"/>
        <v>0</v>
      </c>
      <c r="R54" s="249">
        <f t="shared" si="12"/>
        <v>0</v>
      </c>
      <c r="S54" s="250">
        <f t="shared" si="12"/>
        <v>0</v>
      </c>
    </row>
    <row r="55" spans="2:20" s="248" customFormat="1" ht="18.75" x14ac:dyDescent="0.3">
      <c r="B55" s="213">
        <v>1</v>
      </c>
      <c r="C55" s="192" t="s">
        <v>93</v>
      </c>
      <c r="D55" s="264">
        <v>616200</v>
      </c>
      <c r="E55" s="254"/>
      <c r="F55" s="254"/>
      <c r="G55" s="255">
        <f t="shared" si="1"/>
        <v>0</v>
      </c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6"/>
    </row>
    <row r="56" spans="2:20" s="248" customFormat="1" ht="38.25" thickBot="1" x14ac:dyDescent="0.35">
      <c r="B56" s="211" t="s">
        <v>28</v>
      </c>
      <c r="C56" s="188" t="s">
        <v>141</v>
      </c>
      <c r="D56" s="265"/>
      <c r="E56" s="249">
        <f>SUM(E57:E62)</f>
        <v>0</v>
      </c>
      <c r="F56" s="249">
        <f t="shared" ref="F56:S56" si="13">SUM(F57:F62)</f>
        <v>0</v>
      </c>
      <c r="G56" s="249">
        <f t="shared" si="13"/>
        <v>0</v>
      </c>
      <c r="H56" s="249">
        <f t="shared" si="13"/>
        <v>0</v>
      </c>
      <c r="I56" s="249">
        <f t="shared" si="13"/>
        <v>0</v>
      </c>
      <c r="J56" s="249">
        <f t="shared" si="13"/>
        <v>0</v>
      </c>
      <c r="K56" s="249">
        <f t="shared" si="13"/>
        <v>0</v>
      </c>
      <c r="L56" s="249">
        <f t="shared" si="13"/>
        <v>0</v>
      </c>
      <c r="M56" s="249">
        <f t="shared" si="13"/>
        <v>0</v>
      </c>
      <c r="N56" s="249">
        <f t="shared" si="13"/>
        <v>0</v>
      </c>
      <c r="O56" s="249">
        <f t="shared" si="13"/>
        <v>0</v>
      </c>
      <c r="P56" s="249">
        <f t="shared" si="13"/>
        <v>0</v>
      </c>
      <c r="Q56" s="249">
        <f t="shared" si="13"/>
        <v>0</v>
      </c>
      <c r="R56" s="249">
        <f t="shared" si="13"/>
        <v>0</v>
      </c>
      <c r="S56" s="250">
        <f t="shared" si="13"/>
        <v>0</v>
      </c>
    </row>
    <row r="57" spans="2:20" s="248" customFormat="1" ht="18.75" x14ac:dyDescent="0.3">
      <c r="B57" s="214">
        <v>1</v>
      </c>
      <c r="C57" s="193" t="s">
        <v>94</v>
      </c>
      <c r="D57" s="266">
        <v>821100</v>
      </c>
      <c r="E57" s="255"/>
      <c r="F57" s="255"/>
      <c r="G57" s="255">
        <f t="shared" si="1"/>
        <v>0</v>
      </c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7"/>
    </row>
    <row r="58" spans="2:20" s="248" customFormat="1" ht="18.75" x14ac:dyDescent="0.3">
      <c r="B58" s="32">
        <v>2</v>
      </c>
      <c r="C58" s="185" t="s">
        <v>43</v>
      </c>
      <c r="D58" s="32">
        <v>821200</v>
      </c>
      <c r="E58" s="29"/>
      <c r="F58" s="29"/>
      <c r="G58" s="29">
        <f t="shared" si="1"/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1"/>
    </row>
    <row r="59" spans="2:20" s="248" customFormat="1" ht="18.75" x14ac:dyDescent="0.3">
      <c r="B59" s="32">
        <v>3</v>
      </c>
      <c r="C59" s="185" t="s">
        <v>44</v>
      </c>
      <c r="D59" s="32">
        <v>821300</v>
      </c>
      <c r="E59" s="29"/>
      <c r="F59" s="29"/>
      <c r="G59" s="29">
        <f t="shared" si="1"/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1"/>
    </row>
    <row r="60" spans="2:20" s="248" customFormat="1" ht="18.75" x14ac:dyDescent="0.3">
      <c r="B60" s="32">
        <v>4</v>
      </c>
      <c r="C60" s="191" t="s">
        <v>45</v>
      </c>
      <c r="D60" s="32">
        <v>821400</v>
      </c>
      <c r="E60" s="29"/>
      <c r="F60" s="29"/>
      <c r="G60" s="29">
        <f t="shared" si="1"/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1"/>
    </row>
    <row r="61" spans="2:20" s="248" customFormat="1" ht="18.75" x14ac:dyDescent="0.3">
      <c r="B61" s="32">
        <v>5</v>
      </c>
      <c r="C61" s="191" t="s">
        <v>46</v>
      </c>
      <c r="D61" s="32">
        <v>821500</v>
      </c>
      <c r="E61" s="29"/>
      <c r="F61" s="29"/>
      <c r="G61" s="29">
        <f t="shared" si="1"/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31"/>
    </row>
    <row r="62" spans="2:20" s="248" customFormat="1" ht="18.75" x14ac:dyDescent="0.3">
      <c r="B62" s="32">
        <v>6</v>
      </c>
      <c r="C62" s="191" t="s">
        <v>47</v>
      </c>
      <c r="D62" s="32">
        <v>821600</v>
      </c>
      <c r="E62" s="29"/>
      <c r="F62" s="29"/>
      <c r="G62" s="29">
        <f t="shared" si="1"/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1"/>
      <c r="T62" s="259"/>
    </row>
    <row r="63" spans="2:20" s="248" customFormat="1" ht="19.5" thickBot="1" x14ac:dyDescent="0.35">
      <c r="B63" s="211"/>
      <c r="C63" s="188" t="s">
        <v>49</v>
      </c>
      <c r="D63" s="265"/>
      <c r="E63" s="249">
        <f>E14+E26+E48+E54+E56</f>
        <v>0</v>
      </c>
      <c r="F63" s="249">
        <f t="shared" ref="F63:S63" si="14">F14+F26+F48+F54+F56</f>
        <v>0</v>
      </c>
      <c r="G63" s="249">
        <f t="shared" si="14"/>
        <v>0</v>
      </c>
      <c r="H63" s="249">
        <f t="shared" si="14"/>
        <v>0</v>
      </c>
      <c r="I63" s="249">
        <f t="shared" si="14"/>
        <v>0</v>
      </c>
      <c r="J63" s="249">
        <f t="shared" si="14"/>
        <v>0</v>
      </c>
      <c r="K63" s="249">
        <f t="shared" si="14"/>
        <v>0</v>
      </c>
      <c r="L63" s="249">
        <f t="shared" si="14"/>
        <v>0</v>
      </c>
      <c r="M63" s="249">
        <f t="shared" si="14"/>
        <v>0</v>
      </c>
      <c r="N63" s="249">
        <f t="shared" si="14"/>
        <v>0</v>
      </c>
      <c r="O63" s="249">
        <f t="shared" si="14"/>
        <v>0</v>
      </c>
      <c r="P63" s="249">
        <f t="shared" si="14"/>
        <v>0</v>
      </c>
      <c r="Q63" s="249">
        <f t="shared" si="14"/>
        <v>0</v>
      </c>
      <c r="R63" s="249">
        <f t="shared" si="14"/>
        <v>0</v>
      </c>
      <c r="S63" s="250">
        <f t="shared" si="14"/>
        <v>0</v>
      </c>
      <c r="T63" s="259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D10:D12"/>
    <mergeCell ref="E10:E12"/>
    <mergeCell ref="F10:F12"/>
    <mergeCell ref="G10:G12"/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</mergeCells>
  <pageMargins left="0.39370078740157483" right="0.23622047244094491" top="0.94488188976377963" bottom="0.43307086614173229" header="0.31496062992125984" footer="0.19685039370078741"/>
  <pageSetup paperSize="9" scale="54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7" zoomScale="54" zoomScaleNormal="60" zoomScaleSheetLayoutView="54" workbookViewId="0">
      <selection activeCell="H12" sqref="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57031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7" width="35.85546875" style="9" customWidth="1"/>
    <col min="8" max="10" width="30.570312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I2" s="135" t="s">
        <v>96</v>
      </c>
      <c r="J2" s="242"/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158</v>
      </c>
      <c r="F10" s="461" t="s">
        <v>149</v>
      </c>
      <c r="G10" s="458" t="s">
        <v>157</v>
      </c>
      <c r="H10" s="476" t="s">
        <v>154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59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0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153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20.2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20.2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20.2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20.2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20.2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38.25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hidden="1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hidden="1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hidden="1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20.2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hidden="1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hidden="1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hidden="1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hidden="1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hidden="1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hidden="1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hidden="1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hidden="1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21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20.2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20.2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21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38.25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20.2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20.2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20.2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20.25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21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D10:D12"/>
    <mergeCell ref="E10:E12"/>
    <mergeCell ref="F10:F12"/>
    <mergeCell ref="G10:G12"/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</mergeCells>
  <pageMargins left="0.39370078740157483" right="0.23622047244094491" top="0.94488188976377963" bottom="0.43307086614173229" header="0.31496062992125984" footer="0.19685039370078741"/>
  <pageSetup paperSize="9" scale="54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activeCell="AC12" sqref="AC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28515625" style="9" customWidth="1"/>
    <col min="4" max="4" width="22.28515625" style="9" customWidth="1"/>
    <col min="5" max="5" width="35.5703125" style="9" customWidth="1"/>
    <col min="6" max="6" width="35.5703125" style="9" hidden="1" customWidth="1"/>
    <col min="7" max="7" width="35.5703125" style="9" customWidth="1"/>
    <col min="8" max="10" width="30.5703125" style="9" customWidth="1"/>
    <col min="11" max="11" width="19.7109375" style="9" customWidth="1"/>
    <col min="12" max="19" width="19.7109375" style="9" hidden="1" customWidth="1"/>
    <col min="20" max="20" width="0" style="9" hidden="1" customWidth="1"/>
    <col min="21" max="16384" width="9.140625" style="9"/>
  </cols>
  <sheetData>
    <row r="1" spans="2:20" ht="18.75" customHeight="1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161</v>
      </c>
      <c r="F10" s="461" t="s">
        <v>149</v>
      </c>
      <c r="G10" s="458" t="s">
        <v>157</v>
      </c>
      <c r="H10" s="458" t="s">
        <v>160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159</v>
      </c>
      <c r="J12" s="167" t="s">
        <v>56</v>
      </c>
      <c r="K12" s="167" t="s">
        <v>57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/>
      <c r="H13" s="139" t="s">
        <v>153</v>
      </c>
      <c r="I13" s="139">
        <v>6</v>
      </c>
      <c r="J13" s="139">
        <v>7</v>
      </c>
      <c r="K13" s="139">
        <v>8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4.95" customHeight="1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T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4.95" customHeight="1" x14ac:dyDescent="0.3">
      <c r="B15" s="26">
        <v>1</v>
      </c>
      <c r="C15" s="185" t="s">
        <v>38</v>
      </c>
      <c r="D15" s="196">
        <v>611100</v>
      </c>
      <c r="E15" s="158">
        <f>SUM(G15:H15)</f>
        <v>0</v>
      </c>
      <c r="F15" s="158"/>
      <c r="G15" s="158"/>
      <c r="H15" s="158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4.95" customHeight="1" x14ac:dyDescent="0.3">
      <c r="B16" s="32">
        <v>2</v>
      </c>
      <c r="C16" s="186" t="s">
        <v>80</v>
      </c>
      <c r="D16" s="198">
        <v>611200</v>
      </c>
      <c r="E16" s="158">
        <f t="shared" ref="E16:E25" si="1">SUM(G16:H16)</f>
        <v>0</v>
      </c>
      <c r="F16" s="158"/>
      <c r="G16" s="158"/>
      <c r="H16" s="158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4.95" customHeight="1" x14ac:dyDescent="0.3">
      <c r="B17" s="32">
        <v>3</v>
      </c>
      <c r="C17" s="187" t="s">
        <v>14</v>
      </c>
      <c r="D17" s="198">
        <v>613100</v>
      </c>
      <c r="E17" s="158">
        <f t="shared" si="1"/>
        <v>0</v>
      </c>
      <c r="F17" s="158"/>
      <c r="G17" s="158"/>
      <c r="H17" s="158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4.95" customHeight="1" x14ac:dyDescent="0.3">
      <c r="B18" s="32">
        <v>4</v>
      </c>
      <c r="C18" s="186" t="s">
        <v>81</v>
      </c>
      <c r="D18" s="198">
        <v>613200</v>
      </c>
      <c r="E18" s="158">
        <f t="shared" si="1"/>
        <v>0</v>
      </c>
      <c r="F18" s="158"/>
      <c r="G18" s="158"/>
      <c r="H18" s="158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4.95" customHeight="1" x14ac:dyDescent="0.3">
      <c r="B19" s="32">
        <v>5</v>
      </c>
      <c r="C19" s="186" t="s">
        <v>16</v>
      </c>
      <c r="D19" s="198">
        <v>613300</v>
      </c>
      <c r="E19" s="158">
        <f t="shared" si="1"/>
        <v>0</v>
      </c>
      <c r="F19" s="158"/>
      <c r="G19" s="158"/>
      <c r="H19" s="158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4.95" customHeight="1" x14ac:dyDescent="0.3">
      <c r="B20" s="32">
        <v>6</v>
      </c>
      <c r="C20" s="187" t="s">
        <v>40</v>
      </c>
      <c r="D20" s="198">
        <v>613400</v>
      </c>
      <c r="E20" s="158">
        <f t="shared" si="1"/>
        <v>0</v>
      </c>
      <c r="F20" s="158"/>
      <c r="G20" s="158"/>
      <c r="H20" s="158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4.95" customHeight="1" x14ac:dyDescent="0.3">
      <c r="B21" s="32">
        <v>7</v>
      </c>
      <c r="C21" s="186" t="s">
        <v>41</v>
      </c>
      <c r="D21" s="198">
        <v>613500</v>
      </c>
      <c r="E21" s="158">
        <f t="shared" si="1"/>
        <v>0</v>
      </c>
      <c r="F21" s="158"/>
      <c r="G21" s="158"/>
      <c r="H21" s="158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4.95" customHeight="1" x14ac:dyDescent="0.3">
      <c r="B22" s="32">
        <v>8</v>
      </c>
      <c r="C22" s="187" t="s">
        <v>101</v>
      </c>
      <c r="D22" s="198">
        <v>613600</v>
      </c>
      <c r="E22" s="158">
        <f t="shared" si="1"/>
        <v>0</v>
      </c>
      <c r="F22" s="158"/>
      <c r="G22" s="158"/>
      <c r="H22" s="158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4.95" customHeight="1" x14ac:dyDescent="0.3">
      <c r="B23" s="32">
        <v>9</v>
      </c>
      <c r="C23" s="187" t="s">
        <v>18</v>
      </c>
      <c r="D23" s="198">
        <v>613700</v>
      </c>
      <c r="E23" s="158">
        <f t="shared" si="1"/>
        <v>0</v>
      </c>
      <c r="F23" s="158"/>
      <c r="G23" s="158"/>
      <c r="H23" s="158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2">
        <v>10</v>
      </c>
      <c r="C24" s="186" t="s">
        <v>83</v>
      </c>
      <c r="D24" s="198">
        <v>613800</v>
      </c>
      <c r="E24" s="158">
        <f t="shared" si="1"/>
        <v>0</v>
      </c>
      <c r="F24" s="158"/>
      <c r="G24" s="158"/>
      <c r="H24" s="158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4.95" customHeight="1" x14ac:dyDescent="0.3">
      <c r="B25" s="32">
        <v>11</v>
      </c>
      <c r="C25" s="186" t="s">
        <v>20</v>
      </c>
      <c r="D25" s="198">
        <v>613900</v>
      </c>
      <c r="E25" s="158">
        <f t="shared" si="1"/>
        <v>0</v>
      </c>
      <c r="F25" s="158"/>
      <c r="G25" s="158"/>
      <c r="H25" s="158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T26" si="3">F27+F30+F32+F41+F44+F46</f>
        <v>0</v>
      </c>
      <c r="G26" s="161">
        <f t="shared" si="3"/>
        <v>0</v>
      </c>
      <c r="H26" s="161">
        <f t="shared" si="3"/>
        <v>0</v>
      </c>
      <c r="I26" s="161">
        <f t="shared" si="3"/>
        <v>0</v>
      </c>
      <c r="J26" s="161">
        <f t="shared" si="3"/>
        <v>0</v>
      </c>
      <c r="K26" s="161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4.95" customHeight="1" x14ac:dyDescent="0.3">
      <c r="B27" s="212">
        <v>1</v>
      </c>
      <c r="C27" s="189" t="s">
        <v>85</v>
      </c>
      <c r="D27" s="201">
        <v>614100</v>
      </c>
      <c r="E27" s="240">
        <f>SUM(G27:H27)</f>
        <v>0</v>
      </c>
      <c r="F27" s="240">
        <f t="shared" ref="F27:T27" si="4">F28+F29</f>
        <v>0</v>
      </c>
      <c r="G27" s="240"/>
      <c r="H27" s="240">
        <f t="shared" si="4"/>
        <v>0</v>
      </c>
      <c r="I27" s="240">
        <f t="shared" si="4"/>
        <v>0</v>
      </c>
      <c r="J27" s="240">
        <f t="shared" si="4"/>
        <v>0</v>
      </c>
      <c r="K27" s="240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4.95" hidden="1" customHeight="1" x14ac:dyDescent="0.3">
      <c r="B28" s="37"/>
      <c r="C28" s="190"/>
      <c r="D28" s="202"/>
      <c r="E28" s="158">
        <f t="shared" ref="E28:E53" si="5">SUM(G28:H28)</f>
        <v>0</v>
      </c>
      <c r="F28" s="158"/>
      <c r="G28" s="158"/>
      <c r="H28" s="158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4.95" hidden="1" customHeight="1" x14ac:dyDescent="0.3">
      <c r="B29" s="37"/>
      <c r="C29" s="190"/>
      <c r="D29" s="202"/>
      <c r="E29" s="158">
        <f t="shared" si="5"/>
        <v>0</v>
      </c>
      <c r="F29" s="158"/>
      <c r="G29" s="158"/>
      <c r="H29" s="158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4.95" customHeight="1" x14ac:dyDescent="0.3">
      <c r="B30" s="37">
        <v>2</v>
      </c>
      <c r="C30" s="190" t="s">
        <v>86</v>
      </c>
      <c r="D30" s="202">
        <v>614200</v>
      </c>
      <c r="E30" s="158">
        <f t="shared" si="5"/>
        <v>0</v>
      </c>
      <c r="F30" s="158">
        <f t="shared" ref="F30:T30" si="6">F31</f>
        <v>0</v>
      </c>
      <c r="G30" s="158"/>
      <c r="H30" s="158">
        <f t="shared" si="6"/>
        <v>0</v>
      </c>
      <c r="I30" s="158">
        <f t="shared" si="6"/>
        <v>0</v>
      </c>
      <c r="J30" s="158">
        <f t="shared" si="6"/>
        <v>0</v>
      </c>
      <c r="K30" s="158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4.95" hidden="1" customHeight="1" x14ac:dyDescent="0.3">
      <c r="B31" s="37"/>
      <c r="C31" s="190"/>
      <c r="D31" s="202"/>
      <c r="E31" s="158">
        <f t="shared" si="5"/>
        <v>0</v>
      </c>
      <c r="F31" s="158"/>
      <c r="G31" s="158"/>
      <c r="H31" s="158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4.95" customHeight="1" x14ac:dyDescent="0.3">
      <c r="B32" s="37">
        <v>3</v>
      </c>
      <c r="C32" s="186" t="s">
        <v>87</v>
      </c>
      <c r="D32" s="202">
        <v>614300</v>
      </c>
      <c r="E32" s="158">
        <f t="shared" si="5"/>
        <v>0</v>
      </c>
      <c r="F32" s="158">
        <f t="shared" ref="F32:T32" si="7">SUM(F33:F40)</f>
        <v>0</v>
      </c>
      <c r="G32" s="158"/>
      <c r="H32" s="158">
        <f t="shared" si="7"/>
        <v>0</v>
      </c>
      <c r="I32" s="158">
        <f t="shared" si="7"/>
        <v>0</v>
      </c>
      <c r="J32" s="158">
        <f t="shared" si="7"/>
        <v>0</v>
      </c>
      <c r="K32" s="158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4.95" hidden="1" customHeight="1" x14ac:dyDescent="0.3">
      <c r="B33" s="37"/>
      <c r="C33" s="190"/>
      <c r="D33" s="202"/>
      <c r="E33" s="158">
        <f t="shared" si="5"/>
        <v>0</v>
      </c>
      <c r="F33" s="158"/>
      <c r="G33" s="158"/>
      <c r="H33" s="158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4.95" hidden="1" customHeight="1" x14ac:dyDescent="0.3">
      <c r="B34" s="37"/>
      <c r="C34" s="190"/>
      <c r="D34" s="202"/>
      <c r="E34" s="158">
        <f t="shared" si="5"/>
        <v>0</v>
      </c>
      <c r="F34" s="158"/>
      <c r="G34" s="158"/>
      <c r="H34" s="158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4.95" hidden="1" customHeight="1" x14ac:dyDescent="0.3">
      <c r="B35" s="37"/>
      <c r="C35" s="190"/>
      <c r="D35" s="202"/>
      <c r="E35" s="158">
        <f t="shared" si="5"/>
        <v>0</v>
      </c>
      <c r="F35" s="158"/>
      <c r="G35" s="158"/>
      <c r="H35" s="158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4.95" hidden="1" customHeight="1" x14ac:dyDescent="0.3">
      <c r="B36" s="37"/>
      <c r="C36" s="190"/>
      <c r="D36" s="202"/>
      <c r="E36" s="158">
        <f t="shared" si="5"/>
        <v>0</v>
      </c>
      <c r="F36" s="158"/>
      <c r="G36" s="158"/>
      <c r="H36" s="158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4.95" hidden="1" customHeight="1" x14ac:dyDescent="0.3">
      <c r="B37" s="32"/>
      <c r="C37" s="190"/>
      <c r="D37" s="198"/>
      <c r="E37" s="160">
        <f t="shared" si="5"/>
        <v>0</v>
      </c>
      <c r="F37" s="160"/>
      <c r="G37" s="160"/>
      <c r="H37" s="160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4.95" hidden="1" customHeight="1" x14ac:dyDescent="0.3">
      <c r="B38" s="37"/>
      <c r="C38" s="190"/>
      <c r="D38" s="202"/>
      <c r="E38" s="158">
        <f t="shared" si="5"/>
        <v>0</v>
      </c>
      <c r="F38" s="158"/>
      <c r="G38" s="158"/>
      <c r="H38" s="158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4.95" hidden="1" customHeight="1" x14ac:dyDescent="0.3">
      <c r="B39" s="37"/>
      <c r="C39" s="190"/>
      <c r="D39" s="202"/>
      <c r="E39" s="158">
        <f t="shared" si="5"/>
        <v>0</v>
      </c>
      <c r="F39" s="158"/>
      <c r="G39" s="158"/>
      <c r="H39" s="158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4.95" hidden="1" customHeight="1" x14ac:dyDescent="0.3">
      <c r="B40" s="32"/>
      <c r="C40" s="190"/>
      <c r="D40" s="198"/>
      <c r="E40" s="160">
        <f t="shared" si="5"/>
        <v>0</v>
      </c>
      <c r="F40" s="160"/>
      <c r="G40" s="160"/>
      <c r="H40" s="160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4.95" customHeight="1" x14ac:dyDescent="0.3">
      <c r="B41" s="37">
        <v>4</v>
      </c>
      <c r="C41" s="190" t="s">
        <v>88</v>
      </c>
      <c r="D41" s="202">
        <v>614700</v>
      </c>
      <c r="E41" s="158">
        <f t="shared" si="5"/>
        <v>0</v>
      </c>
      <c r="F41" s="158">
        <f t="shared" ref="F41:T41" si="8">SUM(F42:F43)</f>
        <v>0</v>
      </c>
      <c r="G41" s="158"/>
      <c r="H41" s="158">
        <f t="shared" si="8"/>
        <v>0</v>
      </c>
      <c r="I41" s="158">
        <f t="shared" si="8"/>
        <v>0</v>
      </c>
      <c r="J41" s="158">
        <f t="shared" si="8"/>
        <v>0</v>
      </c>
      <c r="K41" s="158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4.95" customHeight="1" x14ac:dyDescent="0.3">
      <c r="B42" s="37"/>
      <c r="C42" s="190"/>
      <c r="D42" s="202"/>
      <c r="E42" s="158">
        <f t="shared" si="5"/>
        <v>0</v>
      </c>
      <c r="F42" s="158"/>
      <c r="G42" s="158"/>
      <c r="H42" s="158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4.95" customHeight="1" x14ac:dyDescent="0.3">
      <c r="B43" s="37"/>
      <c r="C43" s="190"/>
      <c r="D43" s="202"/>
      <c r="E43" s="158">
        <f t="shared" si="5"/>
        <v>0</v>
      </c>
      <c r="F43" s="158"/>
      <c r="G43" s="158"/>
      <c r="H43" s="158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4.95" customHeight="1" x14ac:dyDescent="0.3">
      <c r="B44" s="37">
        <v>5</v>
      </c>
      <c r="C44" s="190" t="s">
        <v>89</v>
      </c>
      <c r="D44" s="202">
        <v>614800</v>
      </c>
      <c r="E44" s="158">
        <f t="shared" si="5"/>
        <v>0</v>
      </c>
      <c r="F44" s="158">
        <f t="shared" ref="F44:T44" si="9">F45</f>
        <v>0</v>
      </c>
      <c r="G44" s="158"/>
      <c r="H44" s="158">
        <f t="shared" si="9"/>
        <v>0</v>
      </c>
      <c r="I44" s="158">
        <f t="shared" si="9"/>
        <v>0</v>
      </c>
      <c r="J44" s="158">
        <f t="shared" si="9"/>
        <v>0</v>
      </c>
      <c r="K44" s="158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4.95" customHeight="1" x14ac:dyDescent="0.3">
      <c r="B45" s="37"/>
      <c r="C45" s="190"/>
      <c r="D45" s="202"/>
      <c r="E45" s="158">
        <f t="shared" si="5"/>
        <v>0</v>
      </c>
      <c r="F45" s="158"/>
      <c r="G45" s="158"/>
      <c r="H45" s="158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4.95" customHeight="1" x14ac:dyDescent="0.3">
      <c r="B46" s="37">
        <v>6</v>
      </c>
      <c r="C46" s="190" t="s">
        <v>90</v>
      </c>
      <c r="D46" s="202">
        <v>614900</v>
      </c>
      <c r="E46" s="158">
        <f t="shared" si="5"/>
        <v>0</v>
      </c>
      <c r="F46" s="158">
        <f t="shared" ref="F46:T46" si="10">F47</f>
        <v>0</v>
      </c>
      <c r="G46" s="158"/>
      <c r="H46" s="158">
        <f t="shared" si="10"/>
        <v>0</v>
      </c>
      <c r="I46" s="158">
        <f t="shared" si="10"/>
        <v>0</v>
      </c>
      <c r="J46" s="158">
        <f t="shared" si="10"/>
        <v>0</v>
      </c>
      <c r="K46" s="158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4.95" customHeight="1" x14ac:dyDescent="0.3">
      <c r="B47" s="32"/>
      <c r="C47" s="185"/>
      <c r="D47" s="209"/>
      <c r="E47" s="158">
        <f t="shared" si="5"/>
        <v>0</v>
      </c>
      <c r="F47" s="158"/>
      <c r="G47" s="158"/>
      <c r="H47" s="158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4.95" customHeight="1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T48" si="11">F49+F52</f>
        <v>0</v>
      </c>
      <c r="G48" s="161">
        <f t="shared" si="11"/>
        <v>0</v>
      </c>
      <c r="H48" s="161">
        <f t="shared" si="11"/>
        <v>0</v>
      </c>
      <c r="I48" s="161">
        <f t="shared" si="11"/>
        <v>0</v>
      </c>
      <c r="J48" s="161">
        <f t="shared" si="11"/>
        <v>0</v>
      </c>
      <c r="K48" s="161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0" ht="24.95" customHeight="1" x14ac:dyDescent="0.3">
      <c r="B49" s="212">
        <v>1</v>
      </c>
      <c r="C49" s="189" t="s">
        <v>91</v>
      </c>
      <c r="D49" s="201">
        <v>615100</v>
      </c>
      <c r="E49" s="240">
        <f t="shared" si="5"/>
        <v>0</v>
      </c>
      <c r="F49" s="240">
        <f t="shared" ref="F49:T49" si="12">SUM(F50:F51)</f>
        <v>0</v>
      </c>
      <c r="G49" s="240"/>
      <c r="H49" s="240">
        <f t="shared" si="12"/>
        <v>0</v>
      </c>
      <c r="I49" s="240">
        <f t="shared" si="12"/>
        <v>0</v>
      </c>
      <c r="J49" s="240">
        <f t="shared" si="12"/>
        <v>0</v>
      </c>
      <c r="K49" s="240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0" ht="24.95" customHeight="1" x14ac:dyDescent="0.3">
      <c r="B50" s="37"/>
      <c r="C50" s="190"/>
      <c r="D50" s="202"/>
      <c r="E50" s="162">
        <f t="shared" si="5"/>
        <v>0</v>
      </c>
      <c r="F50" s="162"/>
      <c r="G50" s="162"/>
      <c r="H50" s="158">
        <f t="shared" si="2"/>
        <v>0</v>
      </c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0" ht="24.95" customHeight="1" x14ac:dyDescent="0.3">
      <c r="B51" s="37"/>
      <c r="C51" s="190"/>
      <c r="D51" s="202"/>
      <c r="E51" s="162">
        <f t="shared" si="5"/>
        <v>0</v>
      </c>
      <c r="F51" s="162"/>
      <c r="G51" s="162"/>
      <c r="H51" s="158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0" ht="24.95" customHeight="1" x14ac:dyDescent="0.3">
      <c r="B52" s="37">
        <v>2</v>
      </c>
      <c r="C52" s="191" t="s">
        <v>92</v>
      </c>
      <c r="D52" s="202">
        <v>615200</v>
      </c>
      <c r="E52" s="162">
        <f t="shared" si="5"/>
        <v>0</v>
      </c>
      <c r="F52" s="162">
        <f t="shared" ref="F52:T52" si="13">F53</f>
        <v>0</v>
      </c>
      <c r="G52" s="162"/>
      <c r="H52" s="162">
        <f t="shared" si="13"/>
        <v>0</v>
      </c>
      <c r="I52" s="162">
        <f t="shared" si="13"/>
        <v>0</v>
      </c>
      <c r="J52" s="162">
        <f t="shared" si="13"/>
        <v>0</v>
      </c>
      <c r="K52" s="16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0" ht="24.95" customHeight="1" x14ac:dyDescent="0.3">
      <c r="B53" s="37"/>
      <c r="C53" s="191"/>
      <c r="D53" s="202"/>
      <c r="E53" s="162">
        <f t="shared" si="5"/>
        <v>0</v>
      </c>
      <c r="F53" s="162"/>
      <c r="G53" s="162"/>
      <c r="H53" s="158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0" ht="24.95" customHeight="1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T54" si="14">F55</f>
        <v>0</v>
      </c>
      <c r="G54" s="161">
        <f t="shared" si="14"/>
        <v>0</v>
      </c>
      <c r="H54" s="161">
        <f t="shared" si="14"/>
        <v>0</v>
      </c>
      <c r="I54" s="161">
        <f t="shared" si="14"/>
        <v>0</v>
      </c>
      <c r="J54" s="161">
        <f t="shared" si="14"/>
        <v>0</v>
      </c>
      <c r="K54" s="161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0" ht="24.95" customHeight="1" x14ac:dyDescent="0.3">
      <c r="B55" s="213">
        <v>1</v>
      </c>
      <c r="C55" s="192" t="s">
        <v>93</v>
      </c>
      <c r="D55" s="204">
        <v>616200</v>
      </c>
      <c r="E55" s="183">
        <f>G55+H55</f>
        <v>0</v>
      </c>
      <c r="F55" s="183"/>
      <c r="G55" s="183"/>
      <c r="H55" s="176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0" ht="24.95" customHeight="1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T56" si="15">SUM(F57:F62)</f>
        <v>0</v>
      </c>
      <c r="G56" s="161"/>
      <c r="H56" s="161">
        <f t="shared" si="15"/>
        <v>0</v>
      </c>
      <c r="I56" s="161">
        <f t="shared" si="15"/>
        <v>0</v>
      </c>
      <c r="J56" s="161">
        <f t="shared" si="15"/>
        <v>0</v>
      </c>
      <c r="K56" s="161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0" ht="24.95" customHeight="1" x14ac:dyDescent="0.3">
      <c r="B57" s="214">
        <v>1</v>
      </c>
      <c r="C57" s="193" t="s">
        <v>94</v>
      </c>
      <c r="D57" s="207">
        <v>821100</v>
      </c>
      <c r="E57" s="176">
        <f t="shared" ref="E57:E62" si="16">G57+H57</f>
        <v>0</v>
      </c>
      <c r="F57" s="176"/>
      <c r="G57" s="176"/>
      <c r="H57" s="176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0" ht="24.95" customHeight="1" x14ac:dyDescent="0.3">
      <c r="B58" s="32">
        <v>2</v>
      </c>
      <c r="C58" s="185" t="s">
        <v>43</v>
      </c>
      <c r="D58" s="209">
        <v>821200</v>
      </c>
      <c r="E58" s="176">
        <f t="shared" si="16"/>
        <v>0</v>
      </c>
      <c r="F58" s="158"/>
      <c r="G58" s="158"/>
      <c r="H58" s="158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0" ht="24.95" customHeight="1" x14ac:dyDescent="0.3">
      <c r="B59" s="32">
        <v>3</v>
      </c>
      <c r="C59" s="185" t="s">
        <v>44</v>
      </c>
      <c r="D59" s="209">
        <v>821300</v>
      </c>
      <c r="E59" s="176">
        <f t="shared" si="16"/>
        <v>0</v>
      </c>
      <c r="F59" s="158"/>
      <c r="G59" s="158"/>
      <c r="H59" s="158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0" ht="24.95" customHeight="1" x14ac:dyDescent="0.3">
      <c r="B60" s="32">
        <v>4</v>
      </c>
      <c r="C60" s="191" t="s">
        <v>45</v>
      </c>
      <c r="D60" s="209">
        <v>821400</v>
      </c>
      <c r="E60" s="176">
        <f t="shared" si="16"/>
        <v>0</v>
      </c>
      <c r="F60" s="158"/>
      <c r="G60" s="158"/>
      <c r="H60" s="158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0" ht="24.95" customHeight="1" x14ac:dyDescent="0.3">
      <c r="B61" s="32">
        <v>5</v>
      </c>
      <c r="C61" s="191" t="s">
        <v>46</v>
      </c>
      <c r="D61" s="209">
        <v>821500</v>
      </c>
      <c r="E61" s="176">
        <f t="shared" si="16"/>
        <v>0</v>
      </c>
      <c r="F61" s="158"/>
      <c r="G61" s="158"/>
      <c r="H61" s="158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0" ht="24.95" customHeight="1" x14ac:dyDescent="0.3">
      <c r="B62" s="32">
        <v>6</v>
      </c>
      <c r="C62" s="191" t="s">
        <v>47</v>
      </c>
      <c r="D62" s="209">
        <v>821600</v>
      </c>
      <c r="E62" s="176">
        <f t="shared" si="16"/>
        <v>0</v>
      </c>
      <c r="F62" s="158"/>
      <c r="G62" s="158"/>
      <c r="H62" s="158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</row>
    <row r="63" spans="2:20" ht="24.95" customHeight="1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T63" si="17">F14+F26+F48+F54+F56</f>
        <v>0</v>
      </c>
      <c r="G63" s="161"/>
      <c r="H63" s="161">
        <f t="shared" si="17"/>
        <v>0</v>
      </c>
      <c r="I63" s="161">
        <f t="shared" si="17"/>
        <v>0</v>
      </c>
      <c r="J63" s="161">
        <f t="shared" si="17"/>
        <v>0</v>
      </c>
      <c r="K63" s="161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</row>
    <row r="67" spans="2:20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5">
    <mergeCell ref="C66:P66"/>
    <mergeCell ref="D10:D12"/>
    <mergeCell ref="E10:E12"/>
    <mergeCell ref="F10:F12"/>
    <mergeCell ref="G10:G12"/>
    <mergeCell ref="B1:T1"/>
    <mergeCell ref="R2:S3"/>
    <mergeCell ref="D3:P3"/>
    <mergeCell ref="B7:P7"/>
    <mergeCell ref="E8:P8"/>
    <mergeCell ref="H10:H12"/>
    <mergeCell ref="B3:C3"/>
    <mergeCell ref="B10:B12"/>
    <mergeCell ref="C10:C12"/>
    <mergeCell ref="I10:T11"/>
  </mergeCells>
  <pageMargins left="0.39370078740157483" right="0.23622047244094491" top="0.94488188976377963" bottom="0.43307086614173229" header="0.31496062992125984" footer="0.19685039370078741"/>
  <pageSetup paperSize="9" scale="50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 formatCells="0" formatColumns="0" formatRows="0" insertColumns="0" insertRows="0" deleteColumns="0" deleteRows="0"/>
  <mergeCells count="14">
    <mergeCell ref="D10:D12"/>
    <mergeCell ref="E10:E12"/>
    <mergeCell ref="F10:F12"/>
    <mergeCell ref="G10:G12"/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</mergeCells>
  <pageMargins left="0.39370078740157483" right="0.23622047244094491" top="0.94488188976377963" bottom="0.82677165354330717" header="0.31496062992125984" footer="0.19685039370078741"/>
  <pageSetup paperSize="9" scale="39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zoomScale="80" zoomScaleNormal="100" zoomScaleSheetLayoutView="80" workbookViewId="0">
      <selection activeCell="C29" sqref="C29"/>
    </sheetView>
  </sheetViews>
  <sheetFormatPr defaultRowHeight="15" x14ac:dyDescent="0.25"/>
  <cols>
    <col min="1" max="1" width="9.7109375" style="9" customWidth="1"/>
    <col min="2" max="2" width="65.7109375" style="9" bestFit="1" customWidth="1"/>
    <col min="3" max="3" width="13.85546875" style="9" customWidth="1"/>
    <col min="4" max="4" width="28.5703125" style="9" customWidth="1"/>
    <col min="5" max="5" width="25.7109375" style="9" hidden="1" customWidth="1"/>
    <col min="6" max="6" width="25.7109375" style="9" customWidth="1"/>
    <col min="7" max="15" width="10.7109375" style="9" customWidth="1"/>
    <col min="16" max="16384" width="9.140625" style="9"/>
  </cols>
  <sheetData>
    <row r="1" spans="1:15" ht="18.75" x14ac:dyDescent="0.3">
      <c r="A1" s="444" t="s">
        <v>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 ht="18.7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1.75" customHeight="1" x14ac:dyDescent="0.25">
      <c r="A3" s="449" t="s">
        <v>36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</row>
    <row r="4" spans="1:1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</row>
    <row r="5" spans="1:15" ht="15.75" thickBot="1" x14ac:dyDescent="0.3">
      <c r="A5" s="492"/>
      <c r="B5" s="492"/>
      <c r="C5" s="492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</row>
    <row r="6" spans="1:15" ht="21" customHeight="1" x14ac:dyDescent="0.25">
      <c r="A6" s="499" t="s">
        <v>1</v>
      </c>
      <c r="B6" s="502" t="s">
        <v>2</v>
      </c>
      <c r="C6" s="499" t="s">
        <v>3</v>
      </c>
      <c r="D6" s="485" t="s">
        <v>72</v>
      </c>
      <c r="E6" s="79" t="s">
        <v>51</v>
      </c>
      <c r="F6" s="485" t="s">
        <v>79</v>
      </c>
      <c r="G6" s="493" t="s">
        <v>4</v>
      </c>
      <c r="H6" s="494"/>
      <c r="I6" s="494"/>
      <c r="J6" s="494"/>
      <c r="K6" s="494"/>
      <c r="L6" s="494"/>
      <c r="M6" s="494"/>
      <c r="N6" s="494"/>
      <c r="O6" s="495"/>
    </row>
    <row r="7" spans="1:15" ht="22.5" customHeight="1" thickBot="1" x14ac:dyDescent="0.3">
      <c r="A7" s="500"/>
      <c r="B7" s="503"/>
      <c r="C7" s="500"/>
      <c r="D7" s="486"/>
      <c r="E7" s="80"/>
      <c r="F7" s="486"/>
      <c r="G7" s="496"/>
      <c r="H7" s="497"/>
      <c r="I7" s="497"/>
      <c r="J7" s="497"/>
      <c r="K7" s="497"/>
      <c r="L7" s="497"/>
      <c r="M7" s="497"/>
      <c r="N7" s="497"/>
      <c r="O7" s="498"/>
    </row>
    <row r="8" spans="1:15" ht="67.5" customHeight="1" thickBot="1" x14ac:dyDescent="0.3">
      <c r="A8" s="501"/>
      <c r="B8" s="504"/>
      <c r="C8" s="501"/>
      <c r="D8" s="487"/>
      <c r="E8" s="81"/>
      <c r="F8" s="487"/>
      <c r="G8" s="16" t="s">
        <v>5</v>
      </c>
      <c r="H8" s="17" t="s">
        <v>6</v>
      </c>
      <c r="I8" s="17" t="s">
        <v>7</v>
      </c>
      <c r="J8" s="17" t="s">
        <v>8</v>
      </c>
      <c r="K8" s="17" t="s">
        <v>32</v>
      </c>
      <c r="L8" s="17" t="s">
        <v>33</v>
      </c>
      <c r="M8" s="17" t="s">
        <v>34</v>
      </c>
      <c r="N8" s="17" t="s">
        <v>9</v>
      </c>
      <c r="O8" s="17" t="s">
        <v>10</v>
      </c>
    </row>
    <row r="9" spans="1:15" ht="15.75" thickBot="1" x14ac:dyDescent="0.3">
      <c r="A9" s="18">
        <v>1</v>
      </c>
      <c r="B9" s="19">
        <v>2</v>
      </c>
      <c r="C9" s="18">
        <v>3</v>
      </c>
      <c r="D9" s="19">
        <v>4</v>
      </c>
      <c r="E9" s="20">
        <v>5</v>
      </c>
      <c r="F9" s="20" t="s">
        <v>68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 t="s">
        <v>67</v>
      </c>
      <c r="O9" s="19" t="s">
        <v>11</v>
      </c>
    </row>
    <row r="10" spans="1:15" ht="18.75" x14ac:dyDescent="0.3">
      <c r="A10" s="111" t="s">
        <v>12</v>
      </c>
      <c r="B10" s="115" t="s">
        <v>84</v>
      </c>
      <c r="C10" s="112"/>
      <c r="D10" s="113">
        <f>SUM(D11:D21)</f>
        <v>0</v>
      </c>
      <c r="E10" s="113">
        <f>SUM(E11:E21)</f>
        <v>0</v>
      </c>
      <c r="F10" s="113">
        <f t="shared" ref="F10:O10" si="0">SUM(F11:F21)</f>
        <v>0</v>
      </c>
      <c r="G10" s="113">
        <f t="shared" si="0"/>
        <v>0</v>
      </c>
      <c r="H10" s="113">
        <f>SUM(H11:H21)</f>
        <v>0</v>
      </c>
      <c r="I10" s="113">
        <f t="shared" si="0"/>
        <v>0</v>
      </c>
      <c r="J10" s="113">
        <f t="shared" si="0"/>
        <v>0</v>
      </c>
      <c r="K10" s="113">
        <f t="shared" si="0"/>
        <v>0</v>
      </c>
      <c r="L10" s="113">
        <f t="shared" si="0"/>
        <v>0</v>
      </c>
      <c r="M10" s="113">
        <f t="shared" si="0"/>
        <v>0</v>
      </c>
      <c r="N10" s="113">
        <f t="shared" si="0"/>
        <v>0</v>
      </c>
      <c r="O10" s="114">
        <f t="shared" si="0"/>
        <v>0</v>
      </c>
    </row>
    <row r="11" spans="1:15" ht="18.75" x14ac:dyDescent="0.3">
      <c r="A11" s="26">
        <v>1</v>
      </c>
      <c r="B11" s="27" t="s">
        <v>38</v>
      </c>
      <c r="C11" s="28">
        <v>611100</v>
      </c>
      <c r="D11" s="29"/>
      <c r="E11" s="29"/>
      <c r="F11" s="30">
        <f t="shared" ref="F11:F21" si="1">SUM(G11:O11)</f>
        <v>0</v>
      </c>
      <c r="G11" s="29"/>
      <c r="H11" s="29"/>
      <c r="I11" s="29"/>
      <c r="J11" s="29"/>
      <c r="K11" s="29"/>
      <c r="L11" s="29"/>
      <c r="M11" s="29"/>
      <c r="N11" s="29"/>
      <c r="O11" s="31"/>
    </row>
    <row r="12" spans="1:15" ht="18.75" x14ac:dyDescent="0.3">
      <c r="A12" s="32">
        <v>2</v>
      </c>
      <c r="B12" s="110" t="s">
        <v>80</v>
      </c>
      <c r="C12" s="33">
        <v>611200</v>
      </c>
      <c r="D12" s="29"/>
      <c r="E12" s="29"/>
      <c r="F12" s="30">
        <f t="shared" si="1"/>
        <v>0</v>
      </c>
      <c r="G12" s="29"/>
      <c r="H12" s="29"/>
      <c r="I12" s="29"/>
      <c r="J12" s="29"/>
      <c r="K12" s="29"/>
      <c r="L12" s="29"/>
      <c r="M12" s="29"/>
      <c r="N12" s="29"/>
      <c r="O12" s="31"/>
    </row>
    <row r="13" spans="1:15" ht="18.75" x14ac:dyDescent="0.3">
      <c r="A13" s="32">
        <v>3</v>
      </c>
      <c r="B13" s="27" t="s">
        <v>14</v>
      </c>
      <c r="C13" s="33">
        <v>613100</v>
      </c>
      <c r="D13" s="29"/>
      <c r="E13" s="29"/>
      <c r="F13" s="30">
        <f t="shared" si="1"/>
        <v>0</v>
      </c>
      <c r="G13" s="29"/>
      <c r="H13" s="29"/>
      <c r="I13" s="29"/>
      <c r="J13" s="29"/>
      <c r="K13" s="29"/>
      <c r="L13" s="29"/>
      <c r="M13" s="29"/>
      <c r="N13" s="29"/>
      <c r="O13" s="31"/>
    </row>
    <row r="14" spans="1:15" ht="18.75" x14ac:dyDescent="0.3">
      <c r="A14" s="32">
        <v>4</v>
      </c>
      <c r="B14" s="110" t="s">
        <v>81</v>
      </c>
      <c r="C14" s="33">
        <v>613200</v>
      </c>
      <c r="D14" s="29"/>
      <c r="E14" s="29"/>
      <c r="F14" s="30">
        <f t="shared" si="1"/>
        <v>0</v>
      </c>
      <c r="G14" s="29"/>
      <c r="H14" s="29"/>
      <c r="I14" s="29"/>
      <c r="J14" s="29"/>
      <c r="K14" s="29"/>
      <c r="L14" s="29"/>
      <c r="M14" s="29"/>
      <c r="N14" s="29"/>
      <c r="O14" s="31"/>
    </row>
    <row r="15" spans="1:15" ht="18.75" x14ac:dyDescent="0.3">
      <c r="A15" s="32">
        <v>5</v>
      </c>
      <c r="B15" s="27" t="s">
        <v>16</v>
      </c>
      <c r="C15" s="33">
        <v>613300</v>
      </c>
      <c r="D15" s="29"/>
      <c r="E15" s="29"/>
      <c r="F15" s="30">
        <f t="shared" si="1"/>
        <v>0</v>
      </c>
      <c r="G15" s="29"/>
      <c r="H15" s="29"/>
      <c r="I15" s="29"/>
      <c r="J15" s="29"/>
      <c r="K15" s="29"/>
      <c r="L15" s="29"/>
      <c r="M15" s="29"/>
      <c r="N15" s="29"/>
      <c r="O15" s="31"/>
    </row>
    <row r="16" spans="1:15" ht="18.75" x14ac:dyDescent="0.3">
      <c r="A16" s="32">
        <v>6</v>
      </c>
      <c r="B16" s="27" t="s">
        <v>40</v>
      </c>
      <c r="C16" s="33">
        <v>613400</v>
      </c>
      <c r="D16" s="29"/>
      <c r="E16" s="29"/>
      <c r="F16" s="30">
        <f t="shared" si="1"/>
        <v>0</v>
      </c>
      <c r="G16" s="29"/>
      <c r="H16" s="29"/>
      <c r="I16" s="29"/>
      <c r="J16" s="29"/>
      <c r="K16" s="29"/>
      <c r="L16" s="29"/>
      <c r="M16" s="29"/>
      <c r="N16" s="29"/>
      <c r="O16" s="31"/>
    </row>
    <row r="17" spans="1:15" ht="18.75" x14ac:dyDescent="0.3">
      <c r="A17" s="32">
        <v>7</v>
      </c>
      <c r="B17" s="27" t="s">
        <v>41</v>
      </c>
      <c r="C17" s="33">
        <v>613500</v>
      </c>
      <c r="D17" s="29"/>
      <c r="E17" s="29"/>
      <c r="F17" s="30">
        <f t="shared" si="1"/>
        <v>0</v>
      </c>
      <c r="G17" s="29"/>
      <c r="H17" s="29"/>
      <c r="I17" s="29"/>
      <c r="J17" s="29"/>
      <c r="K17" s="29"/>
      <c r="L17" s="29"/>
      <c r="M17" s="29"/>
      <c r="N17" s="29"/>
      <c r="O17" s="31"/>
    </row>
    <row r="18" spans="1:15" ht="18.75" x14ac:dyDescent="0.3">
      <c r="A18" s="32">
        <v>8</v>
      </c>
      <c r="B18" s="110" t="s">
        <v>82</v>
      </c>
      <c r="C18" s="33">
        <v>613600</v>
      </c>
      <c r="D18" s="29"/>
      <c r="E18" s="29"/>
      <c r="F18" s="30">
        <f t="shared" si="1"/>
        <v>0</v>
      </c>
      <c r="G18" s="29"/>
      <c r="H18" s="29"/>
      <c r="I18" s="29"/>
      <c r="J18" s="29"/>
      <c r="K18" s="29"/>
      <c r="L18" s="29"/>
      <c r="M18" s="29"/>
      <c r="N18" s="29"/>
      <c r="O18" s="31"/>
    </row>
    <row r="19" spans="1:15" ht="18.75" x14ac:dyDescent="0.3">
      <c r="A19" s="32">
        <v>9</v>
      </c>
      <c r="B19" s="27" t="s">
        <v>18</v>
      </c>
      <c r="C19" s="33">
        <v>613700</v>
      </c>
      <c r="D19" s="29"/>
      <c r="E19" s="29"/>
      <c r="F19" s="30">
        <f t="shared" si="1"/>
        <v>0</v>
      </c>
      <c r="G19" s="29"/>
      <c r="H19" s="29"/>
      <c r="I19" s="29"/>
      <c r="J19" s="29"/>
      <c r="K19" s="29"/>
      <c r="L19" s="29"/>
      <c r="M19" s="29"/>
      <c r="N19" s="29"/>
      <c r="O19" s="31"/>
    </row>
    <row r="20" spans="1:15" ht="18.75" x14ac:dyDescent="0.3">
      <c r="A20" s="32">
        <v>10</v>
      </c>
      <c r="B20" s="110" t="s">
        <v>83</v>
      </c>
      <c r="C20" s="33">
        <v>613800</v>
      </c>
      <c r="D20" s="29"/>
      <c r="E20" s="29"/>
      <c r="F20" s="30">
        <f t="shared" si="1"/>
        <v>0</v>
      </c>
      <c r="G20" s="29"/>
      <c r="H20" s="29"/>
      <c r="I20" s="29"/>
      <c r="J20" s="29"/>
      <c r="K20" s="29"/>
      <c r="L20" s="29"/>
      <c r="M20" s="29"/>
      <c r="N20" s="29"/>
      <c r="O20" s="31"/>
    </row>
    <row r="21" spans="1:15" ht="18.75" x14ac:dyDescent="0.3">
      <c r="A21" s="32">
        <v>11</v>
      </c>
      <c r="B21" s="27" t="s">
        <v>20</v>
      </c>
      <c r="C21" s="33">
        <v>613900</v>
      </c>
      <c r="D21" s="29"/>
      <c r="E21" s="29"/>
      <c r="F21" s="30">
        <f t="shared" si="1"/>
        <v>0</v>
      </c>
      <c r="G21" s="29"/>
      <c r="H21" s="29"/>
      <c r="I21" s="29"/>
      <c r="J21" s="29"/>
      <c r="K21" s="29"/>
      <c r="L21" s="29"/>
      <c r="M21" s="29"/>
      <c r="N21" s="29"/>
      <c r="O21" s="31"/>
    </row>
    <row r="22" spans="1:15" ht="18.75" x14ac:dyDescent="0.3">
      <c r="A22" s="34" t="s">
        <v>21</v>
      </c>
      <c r="B22" s="35" t="s">
        <v>22</v>
      </c>
      <c r="C22" s="36"/>
      <c r="D22" s="24">
        <f>SUM(D23:D28)</f>
        <v>0</v>
      </c>
      <c r="E22" s="24">
        <f>SUM(E23:E28)</f>
        <v>0</v>
      </c>
      <c r="F22" s="24">
        <f t="shared" ref="F22:O22" si="2">SUM(F23:F28)</f>
        <v>0</v>
      </c>
      <c r="G22" s="24">
        <f t="shared" si="2"/>
        <v>0</v>
      </c>
      <c r="H22" s="24">
        <f t="shared" si="2"/>
        <v>0</v>
      </c>
      <c r="I22" s="24">
        <f t="shared" si="2"/>
        <v>0</v>
      </c>
      <c r="J22" s="24">
        <f t="shared" si="2"/>
        <v>0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4">
        <f t="shared" si="2"/>
        <v>0</v>
      </c>
      <c r="O22" s="25">
        <f t="shared" si="2"/>
        <v>0</v>
      </c>
    </row>
    <row r="23" spans="1:15" ht="18.75" x14ac:dyDescent="0.3">
      <c r="A23" s="32">
        <v>1</v>
      </c>
      <c r="B23" s="27" t="s">
        <v>42</v>
      </c>
      <c r="C23" s="33">
        <v>821100</v>
      </c>
      <c r="D23" s="29"/>
      <c r="E23" s="29"/>
      <c r="F23" s="30">
        <f t="shared" ref="F23:F28" si="3">SUM(G23:O23)</f>
        <v>0</v>
      </c>
      <c r="G23" s="29"/>
      <c r="H23" s="29"/>
      <c r="I23" s="29"/>
      <c r="J23" s="29"/>
      <c r="K23" s="29"/>
      <c r="L23" s="29"/>
      <c r="M23" s="29"/>
      <c r="N23" s="29"/>
      <c r="O23" s="31"/>
    </row>
    <row r="24" spans="1:15" ht="18.75" x14ac:dyDescent="0.3">
      <c r="A24" s="32">
        <v>2</v>
      </c>
      <c r="B24" s="27" t="s">
        <v>43</v>
      </c>
      <c r="C24" s="33">
        <v>821200</v>
      </c>
      <c r="D24" s="29"/>
      <c r="E24" s="29"/>
      <c r="F24" s="30">
        <f t="shared" si="3"/>
        <v>0</v>
      </c>
      <c r="G24" s="29"/>
      <c r="H24" s="29"/>
      <c r="I24" s="29"/>
      <c r="J24" s="29"/>
      <c r="K24" s="29"/>
      <c r="L24" s="29"/>
      <c r="M24" s="29"/>
      <c r="N24" s="29"/>
      <c r="O24" s="31"/>
    </row>
    <row r="25" spans="1:15" ht="18.75" x14ac:dyDescent="0.3">
      <c r="A25" s="32">
        <v>3</v>
      </c>
      <c r="B25" s="27" t="s">
        <v>44</v>
      </c>
      <c r="C25" s="33">
        <v>821300</v>
      </c>
      <c r="D25" s="29"/>
      <c r="E25" s="29"/>
      <c r="F25" s="30">
        <f t="shared" si="3"/>
        <v>0</v>
      </c>
      <c r="G25" s="29"/>
      <c r="H25" s="29"/>
      <c r="I25" s="29"/>
      <c r="J25" s="29"/>
      <c r="K25" s="29"/>
      <c r="L25" s="29"/>
      <c r="M25" s="29"/>
      <c r="N25" s="29"/>
      <c r="O25" s="31"/>
    </row>
    <row r="26" spans="1:15" ht="18.75" x14ac:dyDescent="0.3">
      <c r="A26" s="32">
        <v>4</v>
      </c>
      <c r="B26" s="27" t="s">
        <v>45</v>
      </c>
      <c r="C26" s="33">
        <v>821400</v>
      </c>
      <c r="D26" s="29"/>
      <c r="E26" s="29"/>
      <c r="F26" s="30">
        <f t="shared" si="3"/>
        <v>0</v>
      </c>
      <c r="G26" s="29"/>
      <c r="H26" s="29"/>
      <c r="I26" s="29"/>
      <c r="J26" s="29"/>
      <c r="K26" s="29"/>
      <c r="L26" s="29"/>
      <c r="M26" s="29"/>
      <c r="N26" s="29"/>
      <c r="O26" s="31"/>
    </row>
    <row r="27" spans="1:15" ht="18.75" x14ac:dyDescent="0.3">
      <c r="A27" s="32">
        <v>5</v>
      </c>
      <c r="B27" s="27" t="s">
        <v>46</v>
      </c>
      <c r="C27" s="33">
        <v>821500</v>
      </c>
      <c r="D27" s="29"/>
      <c r="E27" s="29"/>
      <c r="F27" s="30">
        <f t="shared" si="3"/>
        <v>0</v>
      </c>
      <c r="G27" s="29"/>
      <c r="H27" s="29"/>
      <c r="I27" s="29"/>
      <c r="J27" s="29"/>
      <c r="K27" s="29"/>
      <c r="L27" s="29"/>
      <c r="M27" s="29"/>
      <c r="N27" s="29"/>
      <c r="O27" s="31"/>
    </row>
    <row r="28" spans="1:15" ht="18.75" x14ac:dyDescent="0.3">
      <c r="A28" s="32">
        <v>6</v>
      </c>
      <c r="B28" s="27" t="s">
        <v>47</v>
      </c>
      <c r="C28" s="33">
        <v>821600</v>
      </c>
      <c r="D28" s="29"/>
      <c r="E28" s="29"/>
      <c r="F28" s="30">
        <f t="shared" si="3"/>
        <v>0</v>
      </c>
      <c r="G28" s="29"/>
      <c r="H28" s="29"/>
      <c r="I28" s="29"/>
      <c r="J28" s="29"/>
      <c r="K28" s="29"/>
      <c r="L28" s="29"/>
      <c r="M28" s="29"/>
      <c r="N28" s="29"/>
      <c r="O28" s="31"/>
    </row>
    <row r="29" spans="1:15" ht="18.75" x14ac:dyDescent="0.3">
      <c r="A29" s="34" t="s">
        <v>23</v>
      </c>
      <c r="B29" s="35" t="s">
        <v>69</v>
      </c>
      <c r="C29" s="36">
        <v>614000</v>
      </c>
      <c r="D29" s="24">
        <f>SUM(D30:D39)</f>
        <v>0</v>
      </c>
      <c r="E29" s="24">
        <f>SUM(E30:E39)</f>
        <v>0</v>
      </c>
      <c r="F29" s="24">
        <f t="shared" ref="F29:O29" si="4">SUM(F30:F39)</f>
        <v>0</v>
      </c>
      <c r="G29" s="24">
        <f t="shared" si="4"/>
        <v>0</v>
      </c>
      <c r="H29" s="24">
        <f t="shared" si="4"/>
        <v>0</v>
      </c>
      <c r="I29" s="24">
        <f t="shared" si="4"/>
        <v>0</v>
      </c>
      <c r="J29" s="24">
        <f t="shared" si="4"/>
        <v>0</v>
      </c>
      <c r="K29" s="24">
        <f t="shared" si="4"/>
        <v>0</v>
      </c>
      <c r="L29" s="24">
        <f t="shared" si="4"/>
        <v>0</v>
      </c>
      <c r="M29" s="24">
        <f t="shared" si="4"/>
        <v>0</v>
      </c>
      <c r="N29" s="24">
        <f t="shared" si="4"/>
        <v>0</v>
      </c>
      <c r="O29" s="25">
        <f t="shared" si="4"/>
        <v>0</v>
      </c>
    </row>
    <row r="30" spans="1:15" ht="18.75" x14ac:dyDescent="0.3">
      <c r="A30" s="37">
        <v>1</v>
      </c>
      <c r="B30" s="38"/>
      <c r="C30" s="39"/>
      <c r="D30" s="29"/>
      <c r="E30" s="40"/>
      <c r="F30" s="30">
        <f t="shared" ref="F30:F39" si="5">SUM(G30:O30)</f>
        <v>0</v>
      </c>
      <c r="G30" s="40"/>
      <c r="H30" s="40"/>
      <c r="I30" s="40"/>
      <c r="J30" s="40"/>
      <c r="K30" s="40"/>
      <c r="L30" s="40"/>
      <c r="M30" s="40"/>
      <c r="N30" s="40"/>
      <c r="O30" s="41"/>
    </row>
    <row r="31" spans="1:15" ht="18.75" x14ac:dyDescent="0.3">
      <c r="A31" s="37">
        <v>2</v>
      </c>
      <c r="B31" s="38"/>
      <c r="C31" s="39"/>
      <c r="D31" s="29"/>
      <c r="E31" s="40"/>
      <c r="F31" s="30">
        <f t="shared" si="5"/>
        <v>0</v>
      </c>
      <c r="G31" s="40"/>
      <c r="H31" s="40"/>
      <c r="I31" s="40"/>
      <c r="J31" s="40"/>
      <c r="K31" s="40"/>
      <c r="L31" s="40"/>
      <c r="M31" s="40"/>
      <c r="N31" s="40"/>
      <c r="O31" s="41"/>
    </row>
    <row r="32" spans="1:15" ht="18.75" x14ac:dyDescent="0.3">
      <c r="A32" s="37">
        <v>3</v>
      </c>
      <c r="B32" s="38"/>
      <c r="C32" s="39"/>
      <c r="D32" s="29"/>
      <c r="E32" s="40"/>
      <c r="F32" s="30">
        <f t="shared" si="5"/>
        <v>0</v>
      </c>
      <c r="G32" s="40"/>
      <c r="H32" s="40"/>
      <c r="I32" s="40"/>
      <c r="J32" s="40"/>
      <c r="K32" s="40"/>
      <c r="L32" s="40"/>
      <c r="M32" s="40"/>
      <c r="N32" s="40"/>
      <c r="O32" s="41"/>
    </row>
    <row r="33" spans="1:16" ht="18.75" x14ac:dyDescent="0.3">
      <c r="A33" s="37">
        <v>4</v>
      </c>
      <c r="B33" s="38"/>
      <c r="C33" s="39"/>
      <c r="D33" s="29"/>
      <c r="E33" s="40"/>
      <c r="F33" s="30">
        <f t="shared" si="5"/>
        <v>0</v>
      </c>
      <c r="G33" s="40"/>
      <c r="H33" s="40"/>
      <c r="I33" s="40"/>
      <c r="J33" s="40"/>
      <c r="K33" s="40"/>
      <c r="L33" s="40"/>
      <c r="M33" s="40"/>
      <c r="N33" s="40"/>
      <c r="O33" s="41"/>
    </row>
    <row r="34" spans="1:16" ht="18.75" x14ac:dyDescent="0.3">
      <c r="A34" s="37">
        <v>5</v>
      </c>
      <c r="B34" s="38"/>
      <c r="C34" s="39"/>
      <c r="D34" s="29"/>
      <c r="E34" s="40"/>
      <c r="F34" s="30">
        <f t="shared" si="5"/>
        <v>0</v>
      </c>
      <c r="G34" s="40"/>
      <c r="H34" s="40"/>
      <c r="I34" s="40"/>
      <c r="J34" s="40"/>
      <c r="K34" s="40"/>
      <c r="L34" s="40"/>
      <c r="M34" s="40"/>
      <c r="N34" s="40"/>
      <c r="O34" s="41"/>
    </row>
    <row r="35" spans="1:16" ht="18.75" x14ac:dyDescent="0.3">
      <c r="A35" s="37">
        <v>6</v>
      </c>
      <c r="B35" s="38"/>
      <c r="C35" s="39"/>
      <c r="D35" s="29"/>
      <c r="E35" s="40"/>
      <c r="F35" s="30">
        <f t="shared" si="5"/>
        <v>0</v>
      </c>
      <c r="G35" s="40"/>
      <c r="H35" s="40"/>
      <c r="I35" s="40"/>
      <c r="J35" s="40"/>
      <c r="K35" s="40"/>
      <c r="L35" s="40"/>
      <c r="M35" s="40"/>
      <c r="N35" s="40"/>
      <c r="O35" s="41"/>
    </row>
    <row r="36" spans="1:16" ht="18.75" x14ac:dyDescent="0.3">
      <c r="A36" s="37">
        <v>7</v>
      </c>
      <c r="B36" s="38"/>
      <c r="C36" s="39"/>
      <c r="D36" s="29"/>
      <c r="E36" s="40"/>
      <c r="F36" s="30">
        <f t="shared" si="5"/>
        <v>0</v>
      </c>
      <c r="G36" s="40"/>
      <c r="H36" s="40"/>
      <c r="I36" s="40"/>
      <c r="J36" s="40"/>
      <c r="K36" s="40"/>
      <c r="L36" s="40"/>
      <c r="M36" s="40"/>
      <c r="N36" s="40"/>
      <c r="O36" s="41"/>
    </row>
    <row r="37" spans="1:16" ht="18.75" x14ac:dyDescent="0.3">
      <c r="A37" s="37">
        <v>8</v>
      </c>
      <c r="B37" s="38"/>
      <c r="C37" s="39"/>
      <c r="D37" s="29"/>
      <c r="E37" s="40"/>
      <c r="F37" s="30">
        <f t="shared" si="5"/>
        <v>0</v>
      </c>
      <c r="G37" s="40"/>
      <c r="H37" s="40"/>
      <c r="I37" s="40"/>
      <c r="J37" s="40"/>
      <c r="K37" s="40"/>
      <c r="L37" s="40"/>
      <c r="M37" s="40"/>
      <c r="N37" s="40"/>
      <c r="O37" s="41"/>
    </row>
    <row r="38" spans="1:16" ht="18.75" x14ac:dyDescent="0.3">
      <c r="A38" s="37">
        <v>9</v>
      </c>
      <c r="B38" s="38"/>
      <c r="C38" s="39"/>
      <c r="D38" s="29"/>
      <c r="E38" s="40"/>
      <c r="F38" s="30">
        <f t="shared" si="5"/>
        <v>0</v>
      </c>
      <c r="G38" s="40"/>
      <c r="H38" s="40"/>
      <c r="I38" s="40"/>
      <c r="J38" s="40"/>
      <c r="K38" s="40"/>
      <c r="L38" s="40"/>
      <c r="M38" s="40"/>
      <c r="N38" s="40"/>
      <c r="O38" s="41"/>
    </row>
    <row r="39" spans="1:16" ht="18.75" x14ac:dyDescent="0.3">
      <c r="A39" s="37">
        <v>10</v>
      </c>
      <c r="B39" s="38"/>
      <c r="C39" s="39"/>
      <c r="D39" s="29"/>
      <c r="E39" s="40"/>
      <c r="F39" s="30">
        <f t="shared" si="5"/>
        <v>0</v>
      </c>
      <c r="G39" s="40"/>
      <c r="H39" s="40"/>
      <c r="I39" s="40"/>
      <c r="J39" s="40"/>
      <c r="K39" s="40"/>
      <c r="L39" s="40"/>
      <c r="M39" s="40"/>
      <c r="N39" s="40"/>
      <c r="O39" s="41"/>
    </row>
    <row r="40" spans="1:16" ht="18.75" x14ac:dyDescent="0.3">
      <c r="A40" s="42" t="s">
        <v>24</v>
      </c>
      <c r="B40" s="38" t="s">
        <v>70</v>
      </c>
      <c r="C40" s="39">
        <v>615000</v>
      </c>
      <c r="D40" s="24">
        <f>SUM(D41:D42)</f>
        <v>0</v>
      </c>
      <c r="E40" s="24">
        <f>SUM(E41:E42)</f>
        <v>0</v>
      </c>
      <c r="F40" s="24">
        <f t="shared" ref="F40:O40" si="6">SUM(F41:F42)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5">
        <f t="shared" si="6"/>
        <v>0</v>
      </c>
    </row>
    <row r="41" spans="1:16" ht="18.75" x14ac:dyDescent="0.3">
      <c r="A41" s="37">
        <v>1</v>
      </c>
      <c r="B41" s="38"/>
      <c r="C41" s="39"/>
      <c r="D41" s="40"/>
      <c r="E41" s="40"/>
      <c r="F41" s="30">
        <f>SUM(G41:O41)</f>
        <v>0</v>
      </c>
      <c r="G41" s="40"/>
      <c r="H41" s="40"/>
      <c r="I41" s="40"/>
      <c r="J41" s="40"/>
      <c r="K41" s="40"/>
      <c r="L41" s="40"/>
      <c r="M41" s="40"/>
      <c r="N41" s="40"/>
      <c r="O41" s="41"/>
    </row>
    <row r="42" spans="1:16" ht="18.75" x14ac:dyDescent="0.3">
      <c r="A42" s="37">
        <v>2</v>
      </c>
      <c r="B42" s="38"/>
      <c r="C42" s="39"/>
      <c r="D42" s="40"/>
      <c r="E42" s="40"/>
      <c r="F42" s="30">
        <f>SUM(G42:O42)</f>
        <v>0</v>
      </c>
      <c r="G42" s="40"/>
      <c r="H42" s="40"/>
      <c r="I42" s="40"/>
      <c r="J42" s="40"/>
      <c r="K42" s="40"/>
      <c r="L42" s="40"/>
      <c r="M42" s="40"/>
      <c r="N42" s="40"/>
      <c r="O42" s="41"/>
    </row>
    <row r="43" spans="1:16" ht="18.75" x14ac:dyDescent="0.3">
      <c r="A43" s="43" t="s">
        <v>28</v>
      </c>
      <c r="B43" s="44" t="s">
        <v>48</v>
      </c>
      <c r="C43" s="45">
        <v>616000</v>
      </c>
      <c r="D43" s="46"/>
      <c r="E43" s="46"/>
      <c r="F43" s="24">
        <f>SUM(G43:O43)</f>
        <v>0</v>
      </c>
      <c r="G43" s="46"/>
      <c r="H43" s="46"/>
      <c r="I43" s="46"/>
      <c r="J43" s="46"/>
      <c r="K43" s="46"/>
      <c r="L43" s="46"/>
      <c r="M43" s="46"/>
      <c r="N43" s="46"/>
      <c r="O43" s="47"/>
    </row>
    <row r="44" spans="1:16" ht="19.5" thickBot="1" x14ac:dyDescent="0.35">
      <c r="A44" s="48"/>
      <c r="B44" s="49" t="s">
        <v>49</v>
      </c>
      <c r="C44" s="50"/>
      <c r="D44" s="51">
        <f>D10+D22+D29+D40+D43</f>
        <v>0</v>
      </c>
      <c r="E44" s="51">
        <f>E10+E22+E29+E40+E43</f>
        <v>0</v>
      </c>
      <c r="F44" s="51">
        <f t="shared" ref="F44:O44" si="7">F10+F22+F29+F40+F43</f>
        <v>0</v>
      </c>
      <c r="G44" s="51">
        <f t="shared" si="7"/>
        <v>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0</v>
      </c>
      <c r="L44" s="51">
        <f t="shared" si="7"/>
        <v>0</v>
      </c>
      <c r="M44" s="51">
        <f t="shared" si="7"/>
        <v>0</v>
      </c>
      <c r="N44" s="51">
        <f t="shared" si="7"/>
        <v>0</v>
      </c>
      <c r="O44" s="52">
        <f t="shared" si="7"/>
        <v>0</v>
      </c>
    </row>
    <row r="45" spans="1:16" ht="42" customHeight="1" x14ac:dyDescent="0.25">
      <c r="A45" s="10"/>
      <c r="B45" s="488" t="s">
        <v>50</v>
      </c>
      <c r="C45" s="489"/>
      <c r="D45" s="489"/>
      <c r="E45" s="8"/>
      <c r="F45" s="8"/>
      <c r="G45" s="8"/>
      <c r="H45" s="6"/>
      <c r="I45" s="6"/>
      <c r="J45" s="6"/>
      <c r="K45" s="6"/>
      <c r="L45" s="6"/>
      <c r="M45" s="6"/>
      <c r="N45" s="6"/>
      <c r="O45" s="6"/>
      <c r="P45" s="11"/>
    </row>
    <row r="46" spans="1:16" x14ac:dyDescent="0.25">
      <c r="A46" s="11"/>
      <c r="B46" s="11"/>
      <c r="C46" s="11"/>
      <c r="D46" s="11"/>
      <c r="E46" s="11"/>
      <c r="F46" s="11"/>
      <c r="G46" s="11"/>
      <c r="H46" s="11"/>
      <c r="I46" s="13"/>
      <c r="J46" s="13"/>
      <c r="K46" s="11"/>
      <c r="L46" s="3"/>
      <c r="M46" s="3"/>
      <c r="N46" s="3"/>
      <c r="O46" s="3"/>
      <c r="P46" s="11"/>
    </row>
    <row r="47" spans="1:1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8.75" x14ac:dyDescent="0.3">
      <c r="A48" s="11"/>
      <c r="B48" s="11"/>
      <c r="C48" s="11"/>
      <c r="D48" s="11"/>
      <c r="E48" s="11"/>
      <c r="F48" s="11"/>
      <c r="G48" s="11"/>
      <c r="H48" s="11"/>
      <c r="I48" s="10"/>
      <c r="J48" s="7"/>
      <c r="K48" s="11"/>
      <c r="L48" s="10"/>
      <c r="M48" s="53" t="s">
        <v>37</v>
      </c>
      <c r="N48" s="7"/>
      <c r="O48" s="10"/>
      <c r="P48" s="11"/>
    </row>
    <row r="49" spans="1: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</sheetData>
  <sheetProtection password="C5C5" sheet="1" formatCells="0" formatColumns="0" formatRows="0" insertColumns="0" insertRows="0" deleteColumns="0" deleteRows="0"/>
  <mergeCells count="11">
    <mergeCell ref="D6:D8"/>
    <mergeCell ref="F6:F8"/>
    <mergeCell ref="B45:D45"/>
    <mergeCell ref="D5:O5"/>
    <mergeCell ref="A3:O4"/>
    <mergeCell ref="A1:O1"/>
    <mergeCell ref="A5:C5"/>
    <mergeCell ref="G6:O7"/>
    <mergeCell ref="A6:A8"/>
    <mergeCell ref="B6:B8"/>
    <mergeCell ref="C6:C8"/>
  </mergeCells>
  <pageMargins left="0.7" right="0.7" top="0.75" bottom="0.55000000000000004" header="0.3" footer="0.3"/>
  <pageSetup paperSize="9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topLeftCell="C1" zoomScale="80" zoomScaleNormal="100" zoomScaleSheetLayoutView="80" workbookViewId="0">
      <selection activeCell="A2" sqref="A2:I4"/>
    </sheetView>
  </sheetViews>
  <sheetFormatPr defaultRowHeight="15" x14ac:dyDescent="0.25"/>
  <cols>
    <col min="1" max="1" width="9.7109375" style="9" customWidth="1"/>
    <col min="2" max="2" width="62.85546875" style="9" customWidth="1"/>
    <col min="3" max="3" width="12.7109375" style="9" customWidth="1"/>
    <col min="4" max="6" width="35.7109375" style="9" customWidth="1"/>
    <col min="7" max="9" width="25.7109375" style="9" customWidth="1"/>
    <col min="10" max="16384" width="9.140625" style="9"/>
  </cols>
  <sheetData>
    <row r="1" spans="1:9" ht="18.75" x14ac:dyDescent="0.3">
      <c r="A1" s="444" t="s">
        <v>0</v>
      </c>
      <c r="B1" s="445"/>
      <c r="C1" s="445"/>
      <c r="D1" s="445"/>
      <c r="E1" s="445"/>
      <c r="F1" s="445"/>
      <c r="G1" s="445"/>
      <c r="H1" s="445"/>
      <c r="I1" s="445"/>
    </row>
    <row r="2" spans="1:9" x14ac:dyDescent="0.25">
      <c r="A2" s="449" t="s">
        <v>64</v>
      </c>
      <c r="B2" s="490"/>
      <c r="C2" s="490"/>
      <c r="D2" s="490"/>
      <c r="E2" s="490"/>
      <c r="F2" s="490"/>
      <c r="G2" s="490"/>
      <c r="H2" s="490"/>
      <c r="I2" s="490"/>
    </row>
    <row r="3" spans="1:9" x14ac:dyDescent="0.25">
      <c r="A3" s="449"/>
      <c r="B3" s="490"/>
      <c r="C3" s="490"/>
      <c r="D3" s="490"/>
      <c r="E3" s="490"/>
      <c r="F3" s="490"/>
      <c r="G3" s="490"/>
      <c r="H3" s="490"/>
      <c r="I3" s="490"/>
    </row>
    <row r="4" spans="1:9" x14ac:dyDescent="0.25">
      <c r="A4" s="491"/>
      <c r="B4" s="491"/>
      <c r="C4" s="491"/>
      <c r="D4" s="491"/>
      <c r="E4" s="491"/>
      <c r="F4" s="491"/>
      <c r="G4" s="491"/>
      <c r="H4" s="491"/>
      <c r="I4" s="491"/>
    </row>
    <row r="5" spans="1:9" ht="15.75" thickBot="1" x14ac:dyDescent="0.3">
      <c r="A5" s="450"/>
      <c r="B5" s="450"/>
      <c r="C5" s="450"/>
      <c r="D5" s="2"/>
      <c r="E5" s="2"/>
      <c r="F5" s="451"/>
      <c r="G5" s="451"/>
      <c r="H5" s="451"/>
      <c r="I5" s="451"/>
    </row>
    <row r="6" spans="1:9" ht="30.95" customHeight="1" x14ac:dyDescent="0.25">
      <c r="A6" s="499" t="s">
        <v>1</v>
      </c>
      <c r="B6" s="502" t="s">
        <v>2</v>
      </c>
      <c r="C6" s="499" t="s">
        <v>3</v>
      </c>
      <c r="D6" s="485" t="s">
        <v>72</v>
      </c>
      <c r="E6" s="485" t="s">
        <v>71</v>
      </c>
      <c r="F6" s="485" t="s">
        <v>78</v>
      </c>
      <c r="G6" s="505" t="s">
        <v>25</v>
      </c>
      <c r="H6" s="506"/>
      <c r="I6" s="507"/>
    </row>
    <row r="7" spans="1:9" ht="30.95" customHeight="1" thickBot="1" x14ac:dyDescent="0.3">
      <c r="A7" s="500"/>
      <c r="B7" s="503"/>
      <c r="C7" s="500"/>
      <c r="D7" s="486"/>
      <c r="E7" s="486"/>
      <c r="F7" s="486"/>
      <c r="G7" s="508"/>
      <c r="H7" s="509"/>
      <c r="I7" s="510"/>
    </row>
    <row r="8" spans="1:9" ht="23.25" customHeight="1" thickBot="1" x14ac:dyDescent="0.3">
      <c r="A8" s="501"/>
      <c r="B8" s="504"/>
      <c r="C8" s="501"/>
      <c r="D8" s="487"/>
      <c r="E8" s="487"/>
      <c r="F8" s="487"/>
      <c r="G8" s="67" t="s">
        <v>55</v>
      </c>
      <c r="H8" s="67" t="s">
        <v>56</v>
      </c>
      <c r="I8" s="67" t="s">
        <v>57</v>
      </c>
    </row>
    <row r="9" spans="1:9" ht="15.75" thickBot="1" x14ac:dyDescent="0.3">
      <c r="A9" s="18">
        <v>1</v>
      </c>
      <c r="B9" s="19">
        <v>2</v>
      </c>
      <c r="C9" s="18">
        <v>3</v>
      </c>
      <c r="D9" s="18" t="s">
        <v>77</v>
      </c>
      <c r="E9" s="18">
        <v>5</v>
      </c>
      <c r="F9" s="18" t="s">
        <v>73</v>
      </c>
      <c r="G9" s="54">
        <v>7</v>
      </c>
      <c r="H9" s="55">
        <v>8</v>
      </c>
      <c r="I9" s="54">
        <v>9</v>
      </c>
    </row>
    <row r="10" spans="1:9" ht="18.75" x14ac:dyDescent="0.3">
      <c r="A10" s="21" t="s">
        <v>12</v>
      </c>
      <c r="B10" s="22" t="s">
        <v>13</v>
      </c>
      <c r="C10" s="23"/>
      <c r="D10" s="57">
        <f t="shared" ref="D10:I10" si="0">SUM(D11:D21)</f>
        <v>0</v>
      </c>
      <c r="E10" s="57">
        <f t="shared" si="0"/>
        <v>0</v>
      </c>
      <c r="F10" s="57">
        <f t="shared" si="0"/>
        <v>0</v>
      </c>
      <c r="G10" s="57">
        <f t="shared" si="0"/>
        <v>0</v>
      </c>
      <c r="H10" s="57">
        <f t="shared" si="0"/>
        <v>0</v>
      </c>
      <c r="I10" s="91">
        <f t="shared" si="0"/>
        <v>0</v>
      </c>
    </row>
    <row r="11" spans="1:9" ht="18.75" x14ac:dyDescent="0.3">
      <c r="A11" s="26">
        <v>1</v>
      </c>
      <c r="B11" s="27" t="s">
        <v>38</v>
      </c>
      <c r="C11" s="28">
        <v>611100</v>
      </c>
      <c r="D11" s="59">
        <f>E11+F11</f>
        <v>0</v>
      </c>
      <c r="E11" s="58"/>
      <c r="F11" s="59">
        <f>SUM(G11:I11)</f>
        <v>0</v>
      </c>
      <c r="G11" s="29"/>
      <c r="H11" s="29"/>
      <c r="I11" s="31"/>
    </row>
    <row r="12" spans="1:9" ht="18.75" x14ac:dyDescent="0.3">
      <c r="A12" s="32">
        <v>2</v>
      </c>
      <c r="B12" s="27" t="s">
        <v>39</v>
      </c>
      <c r="C12" s="33">
        <v>611200</v>
      </c>
      <c r="D12" s="59">
        <f t="shared" ref="D12:D21" si="1">E12+F12</f>
        <v>0</v>
      </c>
      <c r="E12" s="58"/>
      <c r="F12" s="59">
        <f t="shared" ref="F12:F21" si="2">SUM(G12:I12)</f>
        <v>0</v>
      </c>
      <c r="G12" s="58"/>
      <c r="H12" s="58"/>
      <c r="I12" s="92"/>
    </row>
    <row r="13" spans="1:9" ht="18.75" x14ac:dyDescent="0.3">
      <c r="A13" s="32">
        <v>3</v>
      </c>
      <c r="B13" s="27" t="s">
        <v>14</v>
      </c>
      <c r="C13" s="33">
        <v>613100</v>
      </c>
      <c r="D13" s="59">
        <f t="shared" si="1"/>
        <v>0</v>
      </c>
      <c r="E13" s="58"/>
      <c r="F13" s="59">
        <f t="shared" si="2"/>
        <v>0</v>
      </c>
      <c r="G13" s="58"/>
      <c r="H13" s="58"/>
      <c r="I13" s="92"/>
    </row>
    <row r="14" spans="1:9" ht="18.75" x14ac:dyDescent="0.3">
      <c r="A14" s="32">
        <v>4</v>
      </c>
      <c r="B14" s="27" t="s">
        <v>15</v>
      </c>
      <c r="C14" s="33">
        <v>613200</v>
      </c>
      <c r="D14" s="59">
        <f t="shared" si="1"/>
        <v>0</v>
      </c>
      <c r="E14" s="58"/>
      <c r="F14" s="59">
        <f t="shared" si="2"/>
        <v>0</v>
      </c>
      <c r="G14" s="58"/>
      <c r="H14" s="58"/>
      <c r="I14" s="92"/>
    </row>
    <row r="15" spans="1:9" ht="18.75" x14ac:dyDescent="0.3">
      <c r="A15" s="32">
        <v>5</v>
      </c>
      <c r="B15" s="27" t="s">
        <v>16</v>
      </c>
      <c r="C15" s="33">
        <v>613300</v>
      </c>
      <c r="D15" s="59">
        <f t="shared" si="1"/>
        <v>0</v>
      </c>
      <c r="E15" s="58"/>
      <c r="F15" s="59">
        <f t="shared" si="2"/>
        <v>0</v>
      </c>
      <c r="G15" s="58"/>
      <c r="H15" s="58"/>
      <c r="I15" s="92"/>
    </row>
    <row r="16" spans="1:9" ht="18.75" x14ac:dyDescent="0.3">
      <c r="A16" s="32">
        <v>6</v>
      </c>
      <c r="B16" s="27" t="s">
        <v>40</v>
      </c>
      <c r="C16" s="33">
        <v>613400</v>
      </c>
      <c r="D16" s="59">
        <f t="shared" si="1"/>
        <v>0</v>
      </c>
      <c r="E16" s="58"/>
      <c r="F16" s="59">
        <f t="shared" si="2"/>
        <v>0</v>
      </c>
      <c r="G16" s="58"/>
      <c r="H16" s="58"/>
      <c r="I16" s="92"/>
    </row>
    <row r="17" spans="1:9" ht="18.75" x14ac:dyDescent="0.3">
      <c r="A17" s="32">
        <v>7</v>
      </c>
      <c r="B17" s="27" t="s">
        <v>41</v>
      </c>
      <c r="C17" s="33">
        <v>613500</v>
      </c>
      <c r="D17" s="59">
        <f t="shared" si="1"/>
        <v>0</v>
      </c>
      <c r="E17" s="58"/>
      <c r="F17" s="59">
        <f t="shared" si="2"/>
        <v>0</v>
      </c>
      <c r="G17" s="58"/>
      <c r="H17" s="58"/>
      <c r="I17" s="92"/>
    </row>
    <row r="18" spans="1:9" ht="18.75" x14ac:dyDescent="0.3">
      <c r="A18" s="32">
        <v>8</v>
      </c>
      <c r="B18" s="27" t="s">
        <v>17</v>
      </c>
      <c r="C18" s="33">
        <v>613600</v>
      </c>
      <c r="D18" s="59">
        <f t="shared" si="1"/>
        <v>0</v>
      </c>
      <c r="E18" s="58"/>
      <c r="F18" s="59">
        <f t="shared" si="2"/>
        <v>0</v>
      </c>
      <c r="G18" s="58"/>
      <c r="H18" s="58"/>
      <c r="I18" s="92"/>
    </row>
    <row r="19" spans="1:9" ht="18.75" x14ac:dyDescent="0.3">
      <c r="A19" s="32">
        <v>9</v>
      </c>
      <c r="B19" s="27" t="s">
        <v>18</v>
      </c>
      <c r="C19" s="33">
        <v>613700</v>
      </c>
      <c r="D19" s="59">
        <f t="shared" si="1"/>
        <v>0</v>
      </c>
      <c r="E19" s="58"/>
      <c r="F19" s="59">
        <f t="shared" si="2"/>
        <v>0</v>
      </c>
      <c r="G19" s="58"/>
      <c r="H19" s="58"/>
      <c r="I19" s="92"/>
    </row>
    <row r="20" spans="1:9" ht="18.75" x14ac:dyDescent="0.3">
      <c r="A20" s="32">
        <v>10</v>
      </c>
      <c r="B20" s="27" t="s">
        <v>19</v>
      </c>
      <c r="C20" s="33">
        <v>613800</v>
      </c>
      <c r="D20" s="59">
        <f t="shared" si="1"/>
        <v>0</v>
      </c>
      <c r="E20" s="58"/>
      <c r="F20" s="59">
        <f t="shared" si="2"/>
        <v>0</v>
      </c>
      <c r="G20" s="58"/>
      <c r="H20" s="58"/>
      <c r="I20" s="92"/>
    </row>
    <row r="21" spans="1:9" ht="18.75" x14ac:dyDescent="0.3">
      <c r="A21" s="32">
        <v>11</v>
      </c>
      <c r="B21" s="27" t="s">
        <v>20</v>
      </c>
      <c r="C21" s="33">
        <v>613900</v>
      </c>
      <c r="D21" s="59">
        <f t="shared" si="1"/>
        <v>0</v>
      </c>
      <c r="E21" s="58"/>
      <c r="F21" s="59">
        <f t="shared" si="2"/>
        <v>0</v>
      </c>
      <c r="G21" s="58"/>
      <c r="H21" s="58"/>
      <c r="I21" s="92"/>
    </row>
    <row r="22" spans="1:9" ht="18.75" x14ac:dyDescent="0.3">
      <c r="A22" s="34" t="s">
        <v>21</v>
      </c>
      <c r="B22" s="35" t="s">
        <v>22</v>
      </c>
      <c r="C22" s="36"/>
      <c r="D22" s="60">
        <f t="shared" ref="D22:I22" si="3">SUM(D23:D28)</f>
        <v>0</v>
      </c>
      <c r="E22" s="60">
        <f t="shared" si="3"/>
        <v>0</v>
      </c>
      <c r="F22" s="60">
        <f t="shared" si="3"/>
        <v>0</v>
      </c>
      <c r="G22" s="60">
        <f t="shared" si="3"/>
        <v>0</v>
      </c>
      <c r="H22" s="60">
        <f t="shared" si="3"/>
        <v>0</v>
      </c>
      <c r="I22" s="93">
        <f t="shared" si="3"/>
        <v>0</v>
      </c>
    </row>
    <row r="23" spans="1:9" ht="18.75" x14ac:dyDescent="0.3">
      <c r="A23" s="32">
        <v>1</v>
      </c>
      <c r="B23" s="27" t="s">
        <v>42</v>
      </c>
      <c r="C23" s="33">
        <v>821100</v>
      </c>
      <c r="D23" s="59">
        <f t="shared" ref="D23:D28" si="4">E23+F23</f>
        <v>0</v>
      </c>
      <c r="E23" s="58"/>
      <c r="F23" s="59">
        <f t="shared" ref="F23:F28" si="5">SUM(G23:I23)</f>
        <v>0</v>
      </c>
      <c r="G23" s="58"/>
      <c r="H23" s="58"/>
      <c r="I23" s="92"/>
    </row>
    <row r="24" spans="1:9" ht="18.75" x14ac:dyDescent="0.3">
      <c r="A24" s="32">
        <v>2</v>
      </c>
      <c r="B24" s="27" t="s">
        <v>43</v>
      </c>
      <c r="C24" s="33">
        <v>821200</v>
      </c>
      <c r="D24" s="59">
        <f t="shared" si="4"/>
        <v>0</v>
      </c>
      <c r="E24" s="58"/>
      <c r="F24" s="59">
        <f t="shared" si="5"/>
        <v>0</v>
      </c>
      <c r="G24" s="58"/>
      <c r="H24" s="58"/>
      <c r="I24" s="92"/>
    </row>
    <row r="25" spans="1:9" ht="18.75" x14ac:dyDescent="0.3">
      <c r="A25" s="32">
        <v>3</v>
      </c>
      <c r="B25" s="27" t="s">
        <v>44</v>
      </c>
      <c r="C25" s="33">
        <v>821300</v>
      </c>
      <c r="D25" s="59">
        <f t="shared" si="4"/>
        <v>0</v>
      </c>
      <c r="E25" s="58"/>
      <c r="F25" s="59">
        <f t="shared" si="5"/>
        <v>0</v>
      </c>
      <c r="G25" s="58"/>
      <c r="H25" s="58"/>
      <c r="I25" s="92"/>
    </row>
    <row r="26" spans="1:9" ht="18.75" x14ac:dyDescent="0.3">
      <c r="A26" s="32">
        <v>4</v>
      </c>
      <c r="B26" s="27" t="s">
        <v>45</v>
      </c>
      <c r="C26" s="33">
        <v>821400</v>
      </c>
      <c r="D26" s="59">
        <f t="shared" si="4"/>
        <v>0</v>
      </c>
      <c r="E26" s="58"/>
      <c r="F26" s="59">
        <f t="shared" si="5"/>
        <v>0</v>
      </c>
      <c r="G26" s="58"/>
      <c r="H26" s="58"/>
      <c r="I26" s="92"/>
    </row>
    <row r="27" spans="1:9" ht="18.75" x14ac:dyDescent="0.3">
      <c r="A27" s="32">
        <v>5</v>
      </c>
      <c r="B27" s="27" t="s">
        <v>46</v>
      </c>
      <c r="C27" s="33">
        <v>821500</v>
      </c>
      <c r="D27" s="59">
        <f t="shared" si="4"/>
        <v>0</v>
      </c>
      <c r="E27" s="58"/>
      <c r="F27" s="59">
        <f t="shared" si="5"/>
        <v>0</v>
      </c>
      <c r="G27" s="58"/>
      <c r="H27" s="58"/>
      <c r="I27" s="92"/>
    </row>
    <row r="28" spans="1:9" ht="18.75" x14ac:dyDescent="0.3">
      <c r="A28" s="32">
        <v>6</v>
      </c>
      <c r="B28" s="27" t="s">
        <v>47</v>
      </c>
      <c r="C28" s="33">
        <v>821600</v>
      </c>
      <c r="D28" s="59">
        <f t="shared" si="4"/>
        <v>0</v>
      </c>
      <c r="E28" s="58"/>
      <c r="F28" s="59">
        <f t="shared" si="5"/>
        <v>0</v>
      </c>
      <c r="G28" s="58"/>
      <c r="H28" s="58"/>
      <c r="I28" s="92"/>
    </row>
    <row r="29" spans="1:9" ht="18.75" x14ac:dyDescent="0.3">
      <c r="A29" s="34" t="s">
        <v>23</v>
      </c>
      <c r="B29" s="35" t="s">
        <v>69</v>
      </c>
      <c r="C29" s="36">
        <v>614000</v>
      </c>
      <c r="D29" s="60">
        <f t="shared" ref="D29:I29" si="6">SUM(D30:D39)</f>
        <v>0</v>
      </c>
      <c r="E29" s="60">
        <f t="shared" si="6"/>
        <v>0</v>
      </c>
      <c r="F29" s="60">
        <f t="shared" si="6"/>
        <v>0</v>
      </c>
      <c r="G29" s="60">
        <f t="shared" si="6"/>
        <v>0</v>
      </c>
      <c r="H29" s="60">
        <f t="shared" si="6"/>
        <v>0</v>
      </c>
      <c r="I29" s="93">
        <f t="shared" si="6"/>
        <v>0</v>
      </c>
    </row>
    <row r="30" spans="1:9" ht="18.75" x14ac:dyDescent="0.3">
      <c r="A30" s="37">
        <v>1</v>
      </c>
      <c r="B30" s="38"/>
      <c r="C30" s="39"/>
      <c r="D30" s="99">
        <f>E30+F30</f>
        <v>0</v>
      </c>
      <c r="E30" s="61"/>
      <c r="F30" s="59">
        <f>SUM(G30:I30)</f>
        <v>0</v>
      </c>
      <c r="G30" s="61"/>
      <c r="H30" s="61"/>
      <c r="I30" s="94"/>
    </row>
    <row r="31" spans="1:9" ht="18.75" x14ac:dyDescent="0.3">
      <c r="A31" s="37">
        <v>2</v>
      </c>
      <c r="B31" s="38"/>
      <c r="C31" s="39"/>
      <c r="D31" s="99">
        <f t="shared" ref="D31:D39" si="7">E31+F31</f>
        <v>0</v>
      </c>
      <c r="E31" s="61"/>
      <c r="F31" s="59">
        <f t="shared" ref="F31:F39" si="8">SUM(G31:I31)</f>
        <v>0</v>
      </c>
      <c r="G31" s="61"/>
      <c r="H31" s="61"/>
      <c r="I31" s="94"/>
    </row>
    <row r="32" spans="1:9" ht="18.75" x14ac:dyDescent="0.3">
      <c r="A32" s="37">
        <v>3</v>
      </c>
      <c r="B32" s="38"/>
      <c r="C32" s="39"/>
      <c r="D32" s="99">
        <f t="shared" si="7"/>
        <v>0</v>
      </c>
      <c r="E32" s="61"/>
      <c r="F32" s="59">
        <f t="shared" si="8"/>
        <v>0</v>
      </c>
      <c r="G32" s="61"/>
      <c r="H32" s="61"/>
      <c r="I32" s="94"/>
    </row>
    <row r="33" spans="1:9" ht="18.75" x14ac:dyDescent="0.3">
      <c r="A33" s="37">
        <v>4</v>
      </c>
      <c r="B33" s="38"/>
      <c r="C33" s="39"/>
      <c r="D33" s="99">
        <f t="shared" si="7"/>
        <v>0</v>
      </c>
      <c r="E33" s="61"/>
      <c r="F33" s="59">
        <f t="shared" si="8"/>
        <v>0</v>
      </c>
      <c r="G33" s="61"/>
      <c r="H33" s="61"/>
      <c r="I33" s="94"/>
    </row>
    <row r="34" spans="1:9" ht="18.75" x14ac:dyDescent="0.3">
      <c r="A34" s="37">
        <v>5</v>
      </c>
      <c r="B34" s="38"/>
      <c r="C34" s="39"/>
      <c r="D34" s="99">
        <f t="shared" si="7"/>
        <v>0</v>
      </c>
      <c r="E34" s="61"/>
      <c r="F34" s="59">
        <f t="shared" si="8"/>
        <v>0</v>
      </c>
      <c r="G34" s="61"/>
      <c r="H34" s="61"/>
      <c r="I34" s="94"/>
    </row>
    <row r="35" spans="1:9" ht="18.75" x14ac:dyDescent="0.3">
      <c r="A35" s="37">
        <v>6</v>
      </c>
      <c r="B35" s="38"/>
      <c r="C35" s="39"/>
      <c r="D35" s="99">
        <f t="shared" si="7"/>
        <v>0</v>
      </c>
      <c r="E35" s="61"/>
      <c r="F35" s="59">
        <f t="shared" si="8"/>
        <v>0</v>
      </c>
      <c r="G35" s="61"/>
      <c r="H35" s="61"/>
      <c r="I35" s="94"/>
    </row>
    <row r="36" spans="1:9" ht="18.75" x14ac:dyDescent="0.3">
      <c r="A36" s="37">
        <v>7</v>
      </c>
      <c r="B36" s="38"/>
      <c r="C36" s="39"/>
      <c r="D36" s="99">
        <f t="shared" si="7"/>
        <v>0</v>
      </c>
      <c r="E36" s="61"/>
      <c r="F36" s="59">
        <f t="shared" si="8"/>
        <v>0</v>
      </c>
      <c r="G36" s="61"/>
      <c r="H36" s="61"/>
      <c r="I36" s="94"/>
    </row>
    <row r="37" spans="1:9" ht="18.75" x14ac:dyDescent="0.3">
      <c r="A37" s="37">
        <v>8</v>
      </c>
      <c r="B37" s="38"/>
      <c r="C37" s="39"/>
      <c r="D37" s="99">
        <f t="shared" si="7"/>
        <v>0</v>
      </c>
      <c r="E37" s="61"/>
      <c r="F37" s="59">
        <f t="shared" si="8"/>
        <v>0</v>
      </c>
      <c r="G37" s="61"/>
      <c r="H37" s="61"/>
      <c r="I37" s="94"/>
    </row>
    <row r="38" spans="1:9" ht="18.75" x14ac:dyDescent="0.3">
      <c r="A38" s="37">
        <v>9</v>
      </c>
      <c r="B38" s="38"/>
      <c r="C38" s="39"/>
      <c r="D38" s="99">
        <f t="shared" si="7"/>
        <v>0</v>
      </c>
      <c r="E38" s="61"/>
      <c r="F38" s="59">
        <f t="shared" si="8"/>
        <v>0</v>
      </c>
      <c r="G38" s="61"/>
      <c r="H38" s="61"/>
      <c r="I38" s="94"/>
    </row>
    <row r="39" spans="1:9" ht="18.75" x14ac:dyDescent="0.3">
      <c r="A39" s="37">
        <v>10</v>
      </c>
      <c r="B39" s="38"/>
      <c r="C39" s="39"/>
      <c r="D39" s="99">
        <f t="shared" si="7"/>
        <v>0</v>
      </c>
      <c r="E39" s="61"/>
      <c r="F39" s="59">
        <f t="shared" si="8"/>
        <v>0</v>
      </c>
      <c r="G39" s="61"/>
      <c r="H39" s="61"/>
      <c r="I39" s="94"/>
    </row>
    <row r="40" spans="1:9" ht="18.75" x14ac:dyDescent="0.3">
      <c r="A40" s="42" t="s">
        <v>24</v>
      </c>
      <c r="B40" s="38" t="s">
        <v>70</v>
      </c>
      <c r="C40" s="39">
        <v>615000</v>
      </c>
      <c r="D40" s="62">
        <f t="shared" ref="D40:I40" si="9">SUM(D41:D42)</f>
        <v>0</v>
      </c>
      <c r="E40" s="62">
        <f t="shared" si="9"/>
        <v>0</v>
      </c>
      <c r="F40" s="62">
        <f t="shared" si="9"/>
        <v>0</v>
      </c>
      <c r="G40" s="62">
        <f t="shared" si="9"/>
        <v>0</v>
      </c>
      <c r="H40" s="62">
        <f t="shared" si="9"/>
        <v>0</v>
      </c>
      <c r="I40" s="95">
        <f t="shared" si="9"/>
        <v>0</v>
      </c>
    </row>
    <row r="41" spans="1:9" ht="18.75" x14ac:dyDescent="0.3">
      <c r="A41" s="37">
        <v>1</v>
      </c>
      <c r="B41" s="38"/>
      <c r="C41" s="39"/>
      <c r="D41" s="99">
        <f>E41+F41</f>
        <v>0</v>
      </c>
      <c r="E41" s="61"/>
      <c r="F41" s="59">
        <f>SUM(G41:I41)</f>
        <v>0</v>
      </c>
      <c r="G41" s="61"/>
      <c r="H41" s="61"/>
      <c r="I41" s="94"/>
    </row>
    <row r="42" spans="1:9" ht="18.75" x14ac:dyDescent="0.3">
      <c r="A42" s="37">
        <v>2</v>
      </c>
      <c r="B42" s="38"/>
      <c r="C42" s="39"/>
      <c r="D42" s="99">
        <f>E42+F42</f>
        <v>0</v>
      </c>
      <c r="E42" s="61"/>
      <c r="F42" s="59">
        <f>SUM(G42:I42)</f>
        <v>0</v>
      </c>
      <c r="G42" s="61"/>
      <c r="H42" s="61"/>
      <c r="I42" s="94"/>
    </row>
    <row r="43" spans="1:9" ht="19.5" thickBot="1" x14ac:dyDescent="0.35">
      <c r="A43" s="43" t="s">
        <v>28</v>
      </c>
      <c r="B43" s="100" t="s">
        <v>48</v>
      </c>
      <c r="C43" s="101">
        <v>616000</v>
      </c>
      <c r="D43" s="107">
        <f>E43+F43</f>
        <v>0</v>
      </c>
      <c r="E43" s="64"/>
      <c r="F43" s="62">
        <f>SUM(G43:I43)</f>
        <v>0</v>
      </c>
      <c r="G43" s="64"/>
      <c r="H43" s="64"/>
      <c r="I43" s="96"/>
    </row>
    <row r="44" spans="1:9" ht="19.5" thickBot="1" x14ac:dyDescent="0.35">
      <c r="A44" s="102"/>
      <c r="B44" s="103" t="s">
        <v>49</v>
      </c>
      <c r="C44" s="104"/>
      <c r="D44" s="105">
        <f t="shared" ref="D44:I44" si="10">D10+D22+D29+D40+D43</f>
        <v>0</v>
      </c>
      <c r="E44" s="105">
        <f t="shared" si="10"/>
        <v>0</v>
      </c>
      <c r="F44" s="105">
        <f t="shared" si="10"/>
        <v>0</v>
      </c>
      <c r="G44" s="105">
        <f t="shared" si="10"/>
        <v>0</v>
      </c>
      <c r="H44" s="105">
        <f t="shared" si="10"/>
        <v>0</v>
      </c>
      <c r="I44" s="106">
        <f t="shared" si="10"/>
        <v>0</v>
      </c>
    </row>
    <row r="45" spans="1:9" ht="50.25" customHeight="1" x14ac:dyDescent="0.25"/>
    <row r="46" spans="1:9" x14ac:dyDescent="0.25">
      <c r="H46" s="88"/>
      <c r="I46" s="88"/>
    </row>
    <row r="47" spans="1:9" x14ac:dyDescent="0.25">
      <c r="H47" s="9" t="s">
        <v>37</v>
      </c>
    </row>
  </sheetData>
  <sheetProtection password="C5C5" sheet="1" formatCells="0" formatColumns="0" formatRows="0" insertColumns="0" insertRows="0" deleteColumns="0" deleteRows="0"/>
  <mergeCells count="11">
    <mergeCell ref="F6:F8"/>
    <mergeCell ref="D6:D8"/>
    <mergeCell ref="A1:I1"/>
    <mergeCell ref="A2:I4"/>
    <mergeCell ref="A5:C5"/>
    <mergeCell ref="F5:I5"/>
    <mergeCell ref="A6:A8"/>
    <mergeCell ref="B6:B8"/>
    <mergeCell ref="G6:I7"/>
    <mergeCell ref="E6:E8"/>
    <mergeCell ref="C6:C8"/>
  </mergeCells>
  <pageMargins left="0.82677165354330717" right="0.23622047244094491" top="0.74803149606299213" bottom="0.74803149606299213" header="0.31496062992125984" footer="0.31496062992125984"/>
  <pageSetup paperSize="9" scale="50" orientation="landscape" r:id="rId1"/>
  <rowBreaks count="2" manualBreakCount="2">
    <brk id="29" max="9" man="1"/>
    <brk id="47" max="8" man="1"/>
  </rowBreaks>
  <colBreaks count="1" manualBreakCount="1">
    <brk id="4" max="46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topLeftCell="G1" zoomScale="80" zoomScaleNormal="100" zoomScaleSheetLayoutView="80" workbookViewId="0">
      <selection activeCell="A2" sqref="A2:I3"/>
    </sheetView>
  </sheetViews>
  <sheetFormatPr defaultRowHeight="15" x14ac:dyDescent="0.25"/>
  <cols>
    <col min="1" max="1" width="9.7109375" style="9" customWidth="1"/>
    <col min="2" max="2" width="55.85546875" style="9" customWidth="1"/>
    <col min="3" max="3" width="12.5703125" style="9" customWidth="1"/>
    <col min="4" max="6" width="35.7109375" style="9" customWidth="1"/>
    <col min="7" max="9" width="25.7109375" style="9" customWidth="1"/>
    <col min="10" max="16384" width="9.140625" style="9"/>
  </cols>
  <sheetData>
    <row r="1" spans="1:9" ht="18.75" x14ac:dyDescent="0.3">
      <c r="A1" s="444" t="s">
        <v>0</v>
      </c>
      <c r="B1" s="445"/>
      <c r="C1" s="445"/>
      <c r="D1" s="445"/>
      <c r="E1" s="445"/>
      <c r="F1" s="445"/>
      <c r="G1" s="445"/>
      <c r="H1" s="445"/>
      <c r="I1" s="445"/>
    </row>
    <row r="2" spans="1:9" ht="28.5" customHeight="1" x14ac:dyDescent="0.25">
      <c r="A2" s="449" t="s">
        <v>65</v>
      </c>
      <c r="B2" s="490"/>
      <c r="C2" s="490"/>
      <c r="D2" s="490"/>
      <c r="E2" s="490"/>
      <c r="F2" s="490"/>
      <c r="G2" s="490"/>
      <c r="H2" s="490"/>
      <c r="I2" s="490"/>
    </row>
    <row r="3" spans="1:9" x14ac:dyDescent="0.25">
      <c r="A3" s="491"/>
      <c r="B3" s="491"/>
      <c r="C3" s="491"/>
      <c r="D3" s="491"/>
      <c r="E3" s="491"/>
      <c r="F3" s="491"/>
      <c r="G3" s="491"/>
      <c r="H3" s="491"/>
      <c r="I3" s="491"/>
    </row>
    <row r="4" spans="1:9" ht="18.75" x14ac:dyDescent="0.3">
      <c r="A4" s="15"/>
      <c r="B4" s="14"/>
      <c r="C4" s="14"/>
      <c r="D4" s="14"/>
      <c r="E4" s="14"/>
      <c r="F4" s="14"/>
      <c r="G4" s="14"/>
      <c r="H4" s="14"/>
      <c r="I4" s="14"/>
    </row>
    <row r="5" spans="1:9" ht="15.75" thickBot="1" x14ac:dyDescent="0.3">
      <c r="A5" s="450"/>
      <c r="B5" s="450"/>
      <c r="C5" s="450"/>
      <c r="D5" s="2"/>
      <c r="E5" s="2"/>
      <c r="F5" s="451"/>
      <c r="G5" s="451"/>
      <c r="H5" s="451"/>
      <c r="I5" s="451"/>
    </row>
    <row r="6" spans="1:9" ht="30.95" customHeight="1" x14ac:dyDescent="0.25">
      <c r="A6" s="499" t="s">
        <v>1</v>
      </c>
      <c r="B6" s="502" t="s">
        <v>2</v>
      </c>
      <c r="C6" s="499" t="s">
        <v>3</v>
      </c>
      <c r="D6" s="485" t="s">
        <v>72</v>
      </c>
      <c r="E6" s="485" t="s">
        <v>71</v>
      </c>
      <c r="F6" s="485" t="s">
        <v>78</v>
      </c>
      <c r="G6" s="505" t="s">
        <v>74</v>
      </c>
      <c r="H6" s="506"/>
      <c r="I6" s="507"/>
    </row>
    <row r="7" spans="1:9" ht="30.95" customHeight="1" thickBot="1" x14ac:dyDescent="0.3">
      <c r="A7" s="500"/>
      <c r="B7" s="503"/>
      <c r="C7" s="500"/>
      <c r="D7" s="486"/>
      <c r="E7" s="486"/>
      <c r="F7" s="486"/>
      <c r="G7" s="508"/>
      <c r="H7" s="509"/>
      <c r="I7" s="510"/>
    </row>
    <row r="8" spans="1:9" ht="23.25" customHeight="1" thickBot="1" x14ac:dyDescent="0.3">
      <c r="A8" s="501"/>
      <c r="B8" s="504"/>
      <c r="C8" s="501"/>
      <c r="D8" s="487"/>
      <c r="E8" s="487"/>
      <c r="F8" s="487"/>
      <c r="G8" s="67" t="s">
        <v>55</v>
      </c>
      <c r="H8" s="67" t="s">
        <v>56</v>
      </c>
      <c r="I8" s="67" t="s">
        <v>57</v>
      </c>
    </row>
    <row r="9" spans="1:9" ht="15.75" thickBot="1" x14ac:dyDescent="0.3">
      <c r="A9" s="18">
        <v>1</v>
      </c>
      <c r="B9" s="19">
        <v>2</v>
      </c>
      <c r="C9" s="18">
        <v>3</v>
      </c>
      <c r="D9" s="18" t="s">
        <v>77</v>
      </c>
      <c r="E9" s="18">
        <v>5</v>
      </c>
      <c r="F9" s="18" t="s">
        <v>73</v>
      </c>
      <c r="G9" s="54">
        <v>7</v>
      </c>
      <c r="H9" s="55">
        <v>8</v>
      </c>
      <c r="I9" s="54">
        <v>9</v>
      </c>
    </row>
    <row r="10" spans="1:9" ht="18.75" x14ac:dyDescent="0.3">
      <c r="A10" s="21" t="s">
        <v>12</v>
      </c>
      <c r="B10" s="22" t="s">
        <v>13</v>
      </c>
      <c r="C10" s="23"/>
      <c r="D10" s="57">
        <f t="shared" ref="D10:I10" si="0">SUM(D11:D21)</f>
        <v>0</v>
      </c>
      <c r="E10" s="57">
        <f t="shared" si="0"/>
        <v>0</v>
      </c>
      <c r="F10" s="57">
        <f t="shared" si="0"/>
        <v>0</v>
      </c>
      <c r="G10" s="57">
        <f t="shared" si="0"/>
        <v>0</v>
      </c>
      <c r="H10" s="57">
        <f t="shared" si="0"/>
        <v>0</v>
      </c>
      <c r="I10" s="91">
        <f t="shared" si="0"/>
        <v>0</v>
      </c>
    </row>
    <row r="11" spans="1:9" ht="18.75" x14ac:dyDescent="0.3">
      <c r="A11" s="26">
        <v>1</v>
      </c>
      <c r="B11" s="27" t="s">
        <v>38</v>
      </c>
      <c r="C11" s="28">
        <v>611100</v>
      </c>
      <c r="D11" s="59">
        <f>E11+F11</f>
        <v>0</v>
      </c>
      <c r="E11" s="58"/>
      <c r="F11" s="59">
        <f>SUM(G11:I11)</f>
        <v>0</v>
      </c>
      <c r="G11" s="29"/>
      <c r="H11" s="29"/>
      <c r="I11" s="31"/>
    </row>
    <row r="12" spans="1:9" ht="18.75" x14ac:dyDescent="0.3">
      <c r="A12" s="32">
        <v>2</v>
      </c>
      <c r="B12" s="27" t="s">
        <v>39</v>
      </c>
      <c r="C12" s="33">
        <v>611200</v>
      </c>
      <c r="D12" s="59">
        <f t="shared" ref="D12:D21" si="1">E12+F12</f>
        <v>0</v>
      </c>
      <c r="E12" s="58"/>
      <c r="F12" s="59">
        <f t="shared" ref="F12:F21" si="2">SUM(G12:I12)</f>
        <v>0</v>
      </c>
      <c r="G12" s="58"/>
      <c r="H12" s="58"/>
      <c r="I12" s="92"/>
    </row>
    <row r="13" spans="1:9" ht="18.75" x14ac:dyDescent="0.3">
      <c r="A13" s="32">
        <v>3</v>
      </c>
      <c r="B13" s="27" t="s">
        <v>14</v>
      </c>
      <c r="C13" s="33">
        <v>613100</v>
      </c>
      <c r="D13" s="59">
        <f t="shared" si="1"/>
        <v>0</v>
      </c>
      <c r="E13" s="58"/>
      <c r="F13" s="59">
        <f t="shared" si="2"/>
        <v>0</v>
      </c>
      <c r="G13" s="58"/>
      <c r="H13" s="58"/>
      <c r="I13" s="92"/>
    </row>
    <row r="14" spans="1:9" ht="18.75" x14ac:dyDescent="0.3">
      <c r="A14" s="32">
        <v>4</v>
      </c>
      <c r="B14" s="27" t="s">
        <v>15</v>
      </c>
      <c r="C14" s="33">
        <v>613200</v>
      </c>
      <c r="D14" s="59">
        <f t="shared" si="1"/>
        <v>0</v>
      </c>
      <c r="E14" s="58"/>
      <c r="F14" s="59">
        <f t="shared" si="2"/>
        <v>0</v>
      </c>
      <c r="G14" s="58"/>
      <c r="H14" s="58"/>
      <c r="I14" s="92"/>
    </row>
    <row r="15" spans="1:9" ht="18.75" x14ac:dyDescent="0.3">
      <c r="A15" s="32">
        <v>5</v>
      </c>
      <c r="B15" s="27" t="s">
        <v>16</v>
      </c>
      <c r="C15" s="33">
        <v>613300</v>
      </c>
      <c r="D15" s="59">
        <f t="shared" si="1"/>
        <v>0</v>
      </c>
      <c r="E15" s="58"/>
      <c r="F15" s="59">
        <f t="shared" si="2"/>
        <v>0</v>
      </c>
      <c r="G15" s="58"/>
      <c r="H15" s="58"/>
      <c r="I15" s="92"/>
    </row>
    <row r="16" spans="1:9" ht="18.75" x14ac:dyDescent="0.3">
      <c r="A16" s="32">
        <v>6</v>
      </c>
      <c r="B16" s="27" t="s">
        <v>40</v>
      </c>
      <c r="C16" s="33">
        <v>613400</v>
      </c>
      <c r="D16" s="59">
        <f t="shared" si="1"/>
        <v>0</v>
      </c>
      <c r="E16" s="58"/>
      <c r="F16" s="59">
        <f t="shared" si="2"/>
        <v>0</v>
      </c>
      <c r="G16" s="58"/>
      <c r="H16" s="58"/>
      <c r="I16" s="92"/>
    </row>
    <row r="17" spans="1:9" ht="18.75" x14ac:dyDescent="0.3">
      <c r="A17" s="32">
        <v>7</v>
      </c>
      <c r="B17" s="27" t="s">
        <v>41</v>
      </c>
      <c r="C17" s="33">
        <v>613500</v>
      </c>
      <c r="D17" s="59">
        <f t="shared" si="1"/>
        <v>0</v>
      </c>
      <c r="E17" s="58"/>
      <c r="F17" s="59">
        <f t="shared" si="2"/>
        <v>0</v>
      </c>
      <c r="G17" s="58"/>
      <c r="H17" s="58"/>
      <c r="I17" s="92"/>
    </row>
    <row r="18" spans="1:9" ht="18.75" x14ac:dyDescent="0.3">
      <c r="A18" s="32">
        <v>8</v>
      </c>
      <c r="B18" s="27" t="s">
        <v>17</v>
      </c>
      <c r="C18" s="33">
        <v>613600</v>
      </c>
      <c r="D18" s="59">
        <f t="shared" si="1"/>
        <v>0</v>
      </c>
      <c r="E18" s="58"/>
      <c r="F18" s="59">
        <f t="shared" si="2"/>
        <v>0</v>
      </c>
      <c r="G18" s="58"/>
      <c r="H18" s="58"/>
      <c r="I18" s="92"/>
    </row>
    <row r="19" spans="1:9" ht="18.75" x14ac:dyDescent="0.3">
      <c r="A19" s="32">
        <v>9</v>
      </c>
      <c r="B19" s="27" t="s">
        <v>18</v>
      </c>
      <c r="C19" s="33">
        <v>613700</v>
      </c>
      <c r="D19" s="59">
        <f t="shared" si="1"/>
        <v>0</v>
      </c>
      <c r="E19" s="58"/>
      <c r="F19" s="59">
        <f t="shared" si="2"/>
        <v>0</v>
      </c>
      <c r="G19" s="58"/>
      <c r="H19" s="58"/>
      <c r="I19" s="92"/>
    </row>
    <row r="20" spans="1:9" ht="18.75" x14ac:dyDescent="0.3">
      <c r="A20" s="32">
        <v>10</v>
      </c>
      <c r="B20" s="27" t="s">
        <v>19</v>
      </c>
      <c r="C20" s="33">
        <v>613800</v>
      </c>
      <c r="D20" s="59">
        <f t="shared" si="1"/>
        <v>0</v>
      </c>
      <c r="E20" s="58"/>
      <c r="F20" s="59">
        <f t="shared" si="2"/>
        <v>0</v>
      </c>
      <c r="G20" s="58"/>
      <c r="H20" s="58"/>
      <c r="I20" s="92"/>
    </row>
    <row r="21" spans="1:9" ht="18.75" x14ac:dyDescent="0.3">
      <c r="A21" s="32">
        <v>11</v>
      </c>
      <c r="B21" s="27" t="s">
        <v>20</v>
      </c>
      <c r="C21" s="33">
        <v>613900</v>
      </c>
      <c r="D21" s="59">
        <f t="shared" si="1"/>
        <v>0</v>
      </c>
      <c r="E21" s="58"/>
      <c r="F21" s="59">
        <f t="shared" si="2"/>
        <v>0</v>
      </c>
      <c r="G21" s="58"/>
      <c r="H21" s="58"/>
      <c r="I21" s="92"/>
    </row>
    <row r="22" spans="1:9" ht="18.75" x14ac:dyDescent="0.3">
      <c r="A22" s="34" t="s">
        <v>21</v>
      </c>
      <c r="B22" s="35" t="s">
        <v>22</v>
      </c>
      <c r="C22" s="36"/>
      <c r="D22" s="60">
        <f t="shared" ref="D22:I22" si="3">SUM(D23:D28)</f>
        <v>0</v>
      </c>
      <c r="E22" s="60">
        <f t="shared" si="3"/>
        <v>0</v>
      </c>
      <c r="F22" s="60">
        <f t="shared" si="3"/>
        <v>0</v>
      </c>
      <c r="G22" s="60">
        <f t="shared" si="3"/>
        <v>0</v>
      </c>
      <c r="H22" s="60">
        <f t="shared" si="3"/>
        <v>0</v>
      </c>
      <c r="I22" s="93">
        <f t="shared" si="3"/>
        <v>0</v>
      </c>
    </row>
    <row r="23" spans="1:9" ht="18.75" x14ac:dyDescent="0.3">
      <c r="A23" s="32">
        <v>1</v>
      </c>
      <c r="B23" s="27" t="s">
        <v>42</v>
      </c>
      <c r="C23" s="33">
        <v>821100</v>
      </c>
      <c r="D23" s="59">
        <f t="shared" ref="D23:D28" si="4">E23+F23</f>
        <v>0</v>
      </c>
      <c r="E23" s="58"/>
      <c r="F23" s="59">
        <f t="shared" ref="F23:F28" si="5">SUM(G23:I23)</f>
        <v>0</v>
      </c>
      <c r="G23" s="58"/>
      <c r="H23" s="58"/>
      <c r="I23" s="92"/>
    </row>
    <row r="24" spans="1:9" ht="18.75" x14ac:dyDescent="0.3">
      <c r="A24" s="32">
        <v>2</v>
      </c>
      <c r="B24" s="27" t="s">
        <v>43</v>
      </c>
      <c r="C24" s="33">
        <v>821200</v>
      </c>
      <c r="D24" s="59">
        <f t="shared" si="4"/>
        <v>0</v>
      </c>
      <c r="E24" s="58"/>
      <c r="F24" s="59">
        <f t="shared" si="5"/>
        <v>0</v>
      </c>
      <c r="G24" s="58"/>
      <c r="H24" s="58"/>
      <c r="I24" s="92"/>
    </row>
    <row r="25" spans="1:9" ht="18.75" x14ac:dyDescent="0.3">
      <c r="A25" s="32">
        <v>3</v>
      </c>
      <c r="B25" s="27" t="s">
        <v>44</v>
      </c>
      <c r="C25" s="33">
        <v>821300</v>
      </c>
      <c r="D25" s="59">
        <f t="shared" si="4"/>
        <v>0</v>
      </c>
      <c r="E25" s="58"/>
      <c r="F25" s="59">
        <f t="shared" si="5"/>
        <v>0</v>
      </c>
      <c r="G25" s="58"/>
      <c r="H25" s="58"/>
      <c r="I25" s="92"/>
    </row>
    <row r="26" spans="1:9" ht="18.75" x14ac:dyDescent="0.3">
      <c r="A26" s="32">
        <v>4</v>
      </c>
      <c r="B26" s="27" t="s">
        <v>45</v>
      </c>
      <c r="C26" s="33">
        <v>821400</v>
      </c>
      <c r="D26" s="59">
        <f t="shared" si="4"/>
        <v>0</v>
      </c>
      <c r="E26" s="58"/>
      <c r="F26" s="59">
        <f t="shared" si="5"/>
        <v>0</v>
      </c>
      <c r="G26" s="58"/>
      <c r="H26" s="58"/>
      <c r="I26" s="92"/>
    </row>
    <row r="27" spans="1:9" ht="18.75" x14ac:dyDescent="0.3">
      <c r="A27" s="32">
        <v>5</v>
      </c>
      <c r="B27" s="27" t="s">
        <v>46</v>
      </c>
      <c r="C27" s="33">
        <v>821500</v>
      </c>
      <c r="D27" s="59">
        <f t="shared" si="4"/>
        <v>0</v>
      </c>
      <c r="E27" s="58"/>
      <c r="F27" s="59">
        <f t="shared" si="5"/>
        <v>0</v>
      </c>
      <c r="G27" s="58"/>
      <c r="H27" s="58"/>
      <c r="I27" s="92"/>
    </row>
    <row r="28" spans="1:9" ht="18.75" x14ac:dyDescent="0.3">
      <c r="A28" s="32">
        <v>6</v>
      </c>
      <c r="B28" s="27" t="s">
        <v>47</v>
      </c>
      <c r="C28" s="33">
        <v>821600</v>
      </c>
      <c r="D28" s="59">
        <f t="shared" si="4"/>
        <v>0</v>
      </c>
      <c r="E28" s="58"/>
      <c r="F28" s="59">
        <f t="shared" si="5"/>
        <v>0</v>
      </c>
      <c r="G28" s="58"/>
      <c r="H28" s="58"/>
      <c r="I28" s="92"/>
    </row>
    <row r="29" spans="1:9" ht="18.75" x14ac:dyDescent="0.3">
      <c r="A29" s="34" t="s">
        <v>23</v>
      </c>
      <c r="B29" s="35" t="s">
        <v>69</v>
      </c>
      <c r="C29" s="36">
        <v>614000</v>
      </c>
      <c r="D29" s="60">
        <f t="shared" ref="D29:I29" si="6">SUM(D30:D39)</f>
        <v>0</v>
      </c>
      <c r="E29" s="60">
        <f t="shared" si="6"/>
        <v>0</v>
      </c>
      <c r="F29" s="60">
        <f t="shared" si="6"/>
        <v>0</v>
      </c>
      <c r="G29" s="60">
        <f t="shared" si="6"/>
        <v>0</v>
      </c>
      <c r="H29" s="60">
        <f t="shared" si="6"/>
        <v>0</v>
      </c>
      <c r="I29" s="93">
        <f t="shared" si="6"/>
        <v>0</v>
      </c>
    </row>
    <row r="30" spans="1:9" ht="18.75" x14ac:dyDescent="0.3">
      <c r="A30" s="37">
        <v>1</v>
      </c>
      <c r="B30" s="38"/>
      <c r="C30" s="39"/>
      <c r="D30" s="99">
        <f>E30+F30</f>
        <v>0</v>
      </c>
      <c r="E30" s="61"/>
      <c r="F30" s="59">
        <f>SUM(G30:I30)</f>
        <v>0</v>
      </c>
      <c r="G30" s="61"/>
      <c r="H30" s="61"/>
      <c r="I30" s="94"/>
    </row>
    <row r="31" spans="1:9" ht="18.75" x14ac:dyDescent="0.3">
      <c r="A31" s="37">
        <v>2</v>
      </c>
      <c r="B31" s="38"/>
      <c r="C31" s="39"/>
      <c r="D31" s="99">
        <f t="shared" ref="D31:D39" si="7">E31+F31</f>
        <v>0</v>
      </c>
      <c r="E31" s="61"/>
      <c r="F31" s="59">
        <f t="shared" ref="F31:F39" si="8">SUM(G31:I31)</f>
        <v>0</v>
      </c>
      <c r="G31" s="61"/>
      <c r="H31" s="61"/>
      <c r="I31" s="94"/>
    </row>
    <row r="32" spans="1:9" ht="18.75" x14ac:dyDescent="0.3">
      <c r="A32" s="37">
        <v>3</v>
      </c>
      <c r="B32" s="38"/>
      <c r="C32" s="39"/>
      <c r="D32" s="99">
        <f t="shared" si="7"/>
        <v>0</v>
      </c>
      <c r="E32" s="61"/>
      <c r="F32" s="59">
        <f t="shared" si="8"/>
        <v>0</v>
      </c>
      <c r="G32" s="61"/>
      <c r="H32" s="61"/>
      <c r="I32" s="94"/>
    </row>
    <row r="33" spans="1:9" ht="18.75" x14ac:dyDescent="0.3">
      <c r="A33" s="37">
        <v>4</v>
      </c>
      <c r="B33" s="38"/>
      <c r="C33" s="39"/>
      <c r="D33" s="99">
        <f t="shared" si="7"/>
        <v>0</v>
      </c>
      <c r="E33" s="61"/>
      <c r="F33" s="59">
        <f t="shared" si="8"/>
        <v>0</v>
      </c>
      <c r="G33" s="61"/>
      <c r="H33" s="61"/>
      <c r="I33" s="94"/>
    </row>
    <row r="34" spans="1:9" ht="18.75" x14ac:dyDescent="0.3">
      <c r="A34" s="37">
        <v>5</v>
      </c>
      <c r="B34" s="38"/>
      <c r="C34" s="39"/>
      <c r="D34" s="99">
        <f t="shared" si="7"/>
        <v>0</v>
      </c>
      <c r="E34" s="61"/>
      <c r="F34" s="59">
        <f t="shared" si="8"/>
        <v>0</v>
      </c>
      <c r="G34" s="61"/>
      <c r="H34" s="61"/>
      <c r="I34" s="94"/>
    </row>
    <row r="35" spans="1:9" ht="18.75" x14ac:dyDescent="0.3">
      <c r="A35" s="37">
        <v>6</v>
      </c>
      <c r="B35" s="38"/>
      <c r="C35" s="39"/>
      <c r="D35" s="99">
        <f t="shared" si="7"/>
        <v>0</v>
      </c>
      <c r="E35" s="61"/>
      <c r="F35" s="59">
        <f t="shared" si="8"/>
        <v>0</v>
      </c>
      <c r="G35" s="61"/>
      <c r="H35" s="61"/>
      <c r="I35" s="94"/>
    </row>
    <row r="36" spans="1:9" ht="18.75" x14ac:dyDescent="0.3">
      <c r="A36" s="37">
        <v>7</v>
      </c>
      <c r="B36" s="38"/>
      <c r="C36" s="39"/>
      <c r="D36" s="99">
        <f t="shared" si="7"/>
        <v>0</v>
      </c>
      <c r="E36" s="61"/>
      <c r="F36" s="59">
        <f t="shared" si="8"/>
        <v>0</v>
      </c>
      <c r="G36" s="61"/>
      <c r="H36" s="61"/>
      <c r="I36" s="94"/>
    </row>
    <row r="37" spans="1:9" ht="18.75" x14ac:dyDescent="0.3">
      <c r="A37" s="37">
        <v>8</v>
      </c>
      <c r="B37" s="38"/>
      <c r="C37" s="39"/>
      <c r="D37" s="99">
        <f t="shared" si="7"/>
        <v>0</v>
      </c>
      <c r="E37" s="61"/>
      <c r="F37" s="59">
        <f t="shared" si="8"/>
        <v>0</v>
      </c>
      <c r="G37" s="61"/>
      <c r="H37" s="61"/>
      <c r="I37" s="94"/>
    </row>
    <row r="38" spans="1:9" ht="18.75" x14ac:dyDescent="0.3">
      <c r="A38" s="37">
        <v>9</v>
      </c>
      <c r="B38" s="38"/>
      <c r="C38" s="39"/>
      <c r="D38" s="99">
        <f t="shared" si="7"/>
        <v>0</v>
      </c>
      <c r="E38" s="61"/>
      <c r="F38" s="59">
        <f t="shared" si="8"/>
        <v>0</v>
      </c>
      <c r="G38" s="61"/>
      <c r="H38" s="61"/>
      <c r="I38" s="94"/>
    </row>
    <row r="39" spans="1:9" ht="18.75" x14ac:dyDescent="0.3">
      <c r="A39" s="37">
        <v>10</v>
      </c>
      <c r="B39" s="38"/>
      <c r="C39" s="39"/>
      <c r="D39" s="99">
        <f t="shared" si="7"/>
        <v>0</v>
      </c>
      <c r="E39" s="61"/>
      <c r="F39" s="59">
        <f t="shared" si="8"/>
        <v>0</v>
      </c>
      <c r="G39" s="61"/>
      <c r="H39" s="61"/>
      <c r="I39" s="94"/>
    </row>
    <row r="40" spans="1:9" ht="18.75" x14ac:dyDescent="0.3">
      <c r="A40" s="42" t="s">
        <v>24</v>
      </c>
      <c r="B40" s="38" t="s">
        <v>70</v>
      </c>
      <c r="C40" s="39">
        <v>615000</v>
      </c>
      <c r="D40" s="62">
        <f t="shared" ref="D40:I40" si="9">SUM(D41:D42)</f>
        <v>0</v>
      </c>
      <c r="E40" s="62">
        <f t="shared" si="9"/>
        <v>0</v>
      </c>
      <c r="F40" s="62">
        <f t="shared" si="9"/>
        <v>0</v>
      </c>
      <c r="G40" s="62">
        <f t="shared" si="9"/>
        <v>0</v>
      </c>
      <c r="H40" s="62">
        <f t="shared" si="9"/>
        <v>0</v>
      </c>
      <c r="I40" s="95">
        <f t="shared" si="9"/>
        <v>0</v>
      </c>
    </row>
    <row r="41" spans="1:9" ht="18.75" x14ac:dyDescent="0.3">
      <c r="A41" s="37">
        <v>1</v>
      </c>
      <c r="B41" s="38"/>
      <c r="C41" s="39"/>
      <c r="D41" s="99">
        <f>E41+F41</f>
        <v>0</v>
      </c>
      <c r="E41" s="61"/>
      <c r="F41" s="59">
        <f>SUM(G41:I41)</f>
        <v>0</v>
      </c>
      <c r="G41" s="61"/>
      <c r="H41" s="61"/>
      <c r="I41" s="94"/>
    </row>
    <row r="42" spans="1:9" ht="18.75" x14ac:dyDescent="0.3">
      <c r="A42" s="37">
        <v>2</v>
      </c>
      <c r="B42" s="38"/>
      <c r="C42" s="39"/>
      <c r="D42" s="99">
        <f>E42+F42</f>
        <v>0</v>
      </c>
      <c r="E42" s="61"/>
      <c r="F42" s="59">
        <f>SUM(G42:I42)</f>
        <v>0</v>
      </c>
      <c r="G42" s="61"/>
      <c r="H42" s="61"/>
      <c r="I42" s="94"/>
    </row>
    <row r="43" spans="1:9" ht="19.5" thickBot="1" x14ac:dyDescent="0.35">
      <c r="A43" s="85" t="s">
        <v>28</v>
      </c>
      <c r="B43" s="86" t="s">
        <v>48</v>
      </c>
      <c r="C43" s="87">
        <v>616000</v>
      </c>
      <c r="D43" s="107">
        <f>E43+F43</f>
        <v>0</v>
      </c>
      <c r="E43" s="64"/>
      <c r="F43" s="62">
        <f>SUM(G43:I43)</f>
        <v>0</v>
      </c>
      <c r="G43" s="64"/>
      <c r="H43" s="64"/>
      <c r="I43" s="96"/>
    </row>
    <row r="44" spans="1:9" ht="19.5" thickBot="1" x14ac:dyDescent="0.35">
      <c r="A44" s="82"/>
      <c r="B44" s="83" t="s">
        <v>49</v>
      </c>
      <c r="C44" s="84"/>
      <c r="D44" s="105">
        <f t="shared" ref="D44:I44" si="10">D10+D22+D29+D40+D43</f>
        <v>0</v>
      </c>
      <c r="E44" s="105">
        <f t="shared" si="10"/>
        <v>0</v>
      </c>
      <c r="F44" s="105">
        <f t="shared" si="10"/>
        <v>0</v>
      </c>
      <c r="G44" s="105">
        <f t="shared" si="10"/>
        <v>0</v>
      </c>
      <c r="H44" s="105">
        <f t="shared" si="10"/>
        <v>0</v>
      </c>
      <c r="I44" s="106">
        <f t="shared" si="10"/>
        <v>0</v>
      </c>
    </row>
    <row r="45" spans="1:9" ht="51" customHeight="1" x14ac:dyDescent="0.25"/>
    <row r="46" spans="1:9" x14ac:dyDescent="0.25">
      <c r="H46" s="88"/>
      <c r="I46" s="88"/>
    </row>
    <row r="47" spans="1:9" x14ac:dyDescent="0.25">
      <c r="H47" s="89" t="s">
        <v>37</v>
      </c>
    </row>
  </sheetData>
  <sheetProtection password="C5C5" sheet="1" formatCells="0" formatColumns="0" formatRows="0" insertColumns="0" insertRows="0" deleteColumns="0" deleteRows="0"/>
  <mergeCells count="11">
    <mergeCell ref="F6:F8"/>
    <mergeCell ref="A1:I1"/>
    <mergeCell ref="A2:I3"/>
    <mergeCell ref="A5:C5"/>
    <mergeCell ref="F5:I5"/>
    <mergeCell ref="A6:A8"/>
    <mergeCell ref="B6:B8"/>
    <mergeCell ref="C6:C8"/>
    <mergeCell ref="G6:I7"/>
    <mergeCell ref="E6:E8"/>
    <mergeCell ref="D6:D8"/>
  </mergeCells>
  <pageMargins left="0.82677165354330717" right="0.23622047244094491" top="0.74803149606299213" bottom="0.59055118110236227" header="0.31496062992125984" footer="0.31496062992125984"/>
  <pageSetup paperSize="9" scale="51" orientation="landscape" r:id="rId1"/>
  <headerFooter>
    <oddFooter xml:space="preserve">&amp;R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view="pageBreakPreview" topLeftCell="G1" zoomScale="80" zoomScaleNormal="100" zoomScaleSheetLayoutView="80" workbookViewId="0">
      <selection activeCell="G6" sqref="G6:I7"/>
    </sheetView>
  </sheetViews>
  <sheetFormatPr defaultRowHeight="15" x14ac:dyDescent="0.25"/>
  <cols>
    <col min="1" max="1" width="9.7109375" customWidth="1"/>
    <col min="2" max="2" width="55.5703125" customWidth="1"/>
    <col min="3" max="3" width="12.7109375" customWidth="1"/>
    <col min="4" max="6" width="35.7109375" customWidth="1"/>
    <col min="7" max="9" width="25.7109375" customWidth="1"/>
  </cols>
  <sheetData>
    <row r="1" spans="1:9" ht="18.75" x14ac:dyDescent="0.3">
      <c r="A1" s="444" t="s">
        <v>0</v>
      </c>
      <c r="B1" s="445"/>
      <c r="C1" s="445"/>
      <c r="D1" s="445"/>
      <c r="E1" s="445"/>
      <c r="F1" s="445"/>
      <c r="G1" s="445"/>
      <c r="H1" s="445"/>
      <c r="I1" s="445"/>
    </row>
    <row r="2" spans="1:9" ht="21.75" customHeight="1" x14ac:dyDescent="0.25">
      <c r="A2" s="449" t="s">
        <v>66</v>
      </c>
      <c r="B2" s="490"/>
      <c r="C2" s="490"/>
      <c r="D2" s="490"/>
      <c r="E2" s="490"/>
      <c r="F2" s="490"/>
      <c r="G2" s="490"/>
      <c r="H2" s="490"/>
      <c r="I2" s="490"/>
    </row>
    <row r="3" spans="1:9" x14ac:dyDescent="0.25">
      <c r="A3" s="491"/>
      <c r="B3" s="491"/>
      <c r="C3" s="491"/>
      <c r="D3" s="491"/>
      <c r="E3" s="491"/>
      <c r="F3" s="491"/>
      <c r="G3" s="491"/>
      <c r="H3" s="491"/>
      <c r="I3" s="491"/>
    </row>
    <row r="4" spans="1:9" ht="26.25" customHeight="1" x14ac:dyDescent="0.3">
      <c r="A4" s="444" t="s">
        <v>26</v>
      </c>
      <c r="B4" s="445"/>
      <c r="C4" s="445"/>
      <c r="D4" s="445"/>
      <c r="E4" s="445"/>
      <c r="F4" s="445"/>
      <c r="G4" s="445"/>
      <c r="H4" s="445"/>
      <c r="I4" s="445"/>
    </row>
    <row r="5" spans="1:9" ht="15.75" thickBot="1" x14ac:dyDescent="0.3">
      <c r="A5" s="2"/>
      <c r="B5" s="2"/>
      <c r="C5" s="2"/>
      <c r="D5" s="2"/>
      <c r="E5" s="2"/>
      <c r="F5" s="1"/>
      <c r="G5" s="1" t="s">
        <v>75</v>
      </c>
      <c r="H5" s="1"/>
      <c r="I5" s="1"/>
    </row>
    <row r="6" spans="1:9" s="9" customFormat="1" ht="30.95" customHeight="1" x14ac:dyDescent="0.25">
      <c r="A6" s="499" t="s">
        <v>1</v>
      </c>
      <c r="B6" s="502" t="s">
        <v>2</v>
      </c>
      <c r="C6" s="499" t="s">
        <v>3</v>
      </c>
      <c r="D6" s="485" t="s">
        <v>72</v>
      </c>
      <c r="E6" s="485" t="s">
        <v>71</v>
      </c>
      <c r="F6" s="485" t="s">
        <v>78</v>
      </c>
      <c r="G6" s="505" t="s">
        <v>76</v>
      </c>
      <c r="H6" s="506"/>
      <c r="I6" s="507"/>
    </row>
    <row r="7" spans="1:9" s="9" customFormat="1" ht="30.95" customHeight="1" thickBot="1" x14ac:dyDescent="0.3">
      <c r="A7" s="500"/>
      <c r="B7" s="503"/>
      <c r="C7" s="500"/>
      <c r="D7" s="486"/>
      <c r="E7" s="486"/>
      <c r="F7" s="486"/>
      <c r="G7" s="508"/>
      <c r="H7" s="509"/>
      <c r="I7" s="510"/>
    </row>
    <row r="8" spans="1:9" s="9" customFormat="1" ht="23.25" customHeight="1" thickBot="1" x14ac:dyDescent="0.3">
      <c r="A8" s="501"/>
      <c r="B8" s="504"/>
      <c r="C8" s="501"/>
      <c r="D8" s="487"/>
      <c r="E8" s="487"/>
      <c r="F8" s="487"/>
      <c r="G8" s="67" t="s">
        <v>55</v>
      </c>
      <c r="H8" s="67" t="s">
        <v>56</v>
      </c>
      <c r="I8" s="67" t="s">
        <v>57</v>
      </c>
    </row>
    <row r="9" spans="1:9" s="9" customFormat="1" ht="15.75" thickBot="1" x14ac:dyDescent="0.3">
      <c r="A9" s="18">
        <v>1</v>
      </c>
      <c r="B9" s="19">
        <v>2</v>
      </c>
      <c r="C9" s="18">
        <v>3</v>
      </c>
      <c r="D9" s="18" t="s">
        <v>77</v>
      </c>
      <c r="E9" s="18">
        <v>5</v>
      </c>
      <c r="F9" s="18" t="s">
        <v>73</v>
      </c>
      <c r="G9" s="54">
        <v>7</v>
      </c>
      <c r="H9" s="55">
        <v>8</v>
      </c>
      <c r="I9" s="54">
        <v>9</v>
      </c>
    </row>
    <row r="10" spans="1:9" s="9" customFormat="1" ht="18.75" x14ac:dyDescent="0.3">
      <c r="A10" s="21" t="s">
        <v>12</v>
      </c>
      <c r="B10" s="22" t="s">
        <v>13</v>
      </c>
      <c r="C10" s="23"/>
      <c r="D10" s="57">
        <f t="shared" ref="D10:I10" si="0">SUM(D11:D21)</f>
        <v>0</v>
      </c>
      <c r="E10" s="57">
        <f t="shared" si="0"/>
        <v>0</v>
      </c>
      <c r="F10" s="57">
        <f t="shared" si="0"/>
        <v>0</v>
      </c>
      <c r="G10" s="57">
        <f t="shared" si="0"/>
        <v>0</v>
      </c>
      <c r="H10" s="91">
        <f t="shared" si="0"/>
        <v>0</v>
      </c>
      <c r="I10" s="91">
        <f t="shared" si="0"/>
        <v>0</v>
      </c>
    </row>
    <row r="11" spans="1:9" s="9" customFormat="1" ht="18.75" x14ac:dyDescent="0.3">
      <c r="A11" s="26">
        <v>1</v>
      </c>
      <c r="B11" s="27" t="s">
        <v>38</v>
      </c>
      <c r="C11" s="28">
        <v>611100</v>
      </c>
      <c r="D11" s="59">
        <f>E11+F11</f>
        <v>0</v>
      </c>
      <c r="E11" s="59">
        <f>SUM(F11:H11)</f>
        <v>0</v>
      </c>
      <c r="F11" s="29"/>
      <c r="G11" s="29"/>
      <c r="H11" s="31"/>
      <c r="I11" s="31"/>
    </row>
    <row r="12" spans="1:9" s="9" customFormat="1" ht="18.75" x14ac:dyDescent="0.3">
      <c r="A12" s="32">
        <v>2</v>
      </c>
      <c r="B12" s="27" t="s">
        <v>39</v>
      </c>
      <c r="C12" s="33">
        <v>611200</v>
      </c>
      <c r="D12" s="59">
        <f t="shared" ref="D12:D21" si="1">E12+F12</f>
        <v>0</v>
      </c>
      <c r="E12" s="59">
        <f t="shared" ref="E12:E21" si="2">SUM(F12:H12)</f>
        <v>0</v>
      </c>
      <c r="F12" s="58"/>
      <c r="G12" s="58"/>
      <c r="H12" s="92"/>
      <c r="I12" s="92"/>
    </row>
    <row r="13" spans="1:9" s="9" customFormat="1" ht="18.75" x14ac:dyDescent="0.3">
      <c r="A13" s="32">
        <v>3</v>
      </c>
      <c r="B13" s="27" t="s">
        <v>14</v>
      </c>
      <c r="C13" s="33">
        <v>613100</v>
      </c>
      <c r="D13" s="59">
        <f t="shared" si="1"/>
        <v>0</v>
      </c>
      <c r="E13" s="59">
        <f t="shared" si="2"/>
        <v>0</v>
      </c>
      <c r="F13" s="58"/>
      <c r="G13" s="58"/>
      <c r="H13" s="92"/>
      <c r="I13" s="92"/>
    </row>
    <row r="14" spans="1:9" s="9" customFormat="1" ht="18.75" x14ac:dyDescent="0.3">
      <c r="A14" s="32">
        <v>4</v>
      </c>
      <c r="B14" s="27" t="s">
        <v>15</v>
      </c>
      <c r="C14" s="33">
        <v>613200</v>
      </c>
      <c r="D14" s="59">
        <f t="shared" si="1"/>
        <v>0</v>
      </c>
      <c r="E14" s="59">
        <f t="shared" si="2"/>
        <v>0</v>
      </c>
      <c r="F14" s="58"/>
      <c r="G14" s="58"/>
      <c r="H14" s="92"/>
      <c r="I14" s="92"/>
    </row>
    <row r="15" spans="1:9" s="9" customFormat="1" ht="18.75" x14ac:dyDescent="0.3">
      <c r="A15" s="32">
        <v>5</v>
      </c>
      <c r="B15" s="27" t="s">
        <v>16</v>
      </c>
      <c r="C15" s="33">
        <v>613300</v>
      </c>
      <c r="D15" s="59">
        <f t="shared" si="1"/>
        <v>0</v>
      </c>
      <c r="E15" s="59">
        <f t="shared" si="2"/>
        <v>0</v>
      </c>
      <c r="F15" s="58"/>
      <c r="G15" s="58"/>
      <c r="H15" s="92"/>
      <c r="I15" s="92"/>
    </row>
    <row r="16" spans="1:9" s="9" customFormat="1" ht="18.75" x14ac:dyDescent="0.3">
      <c r="A16" s="32">
        <v>6</v>
      </c>
      <c r="B16" s="27" t="s">
        <v>40</v>
      </c>
      <c r="C16" s="33">
        <v>613400</v>
      </c>
      <c r="D16" s="59">
        <f t="shared" si="1"/>
        <v>0</v>
      </c>
      <c r="E16" s="59">
        <f t="shared" si="2"/>
        <v>0</v>
      </c>
      <c r="F16" s="58"/>
      <c r="G16" s="58"/>
      <c r="H16" s="92"/>
      <c r="I16" s="92"/>
    </row>
    <row r="17" spans="1:9" s="9" customFormat="1" ht="18.75" x14ac:dyDescent="0.3">
      <c r="A17" s="32">
        <v>7</v>
      </c>
      <c r="B17" s="27" t="s">
        <v>41</v>
      </c>
      <c r="C17" s="33">
        <v>613500</v>
      </c>
      <c r="D17" s="59">
        <f t="shared" si="1"/>
        <v>0</v>
      </c>
      <c r="E17" s="59">
        <f t="shared" si="2"/>
        <v>0</v>
      </c>
      <c r="F17" s="58"/>
      <c r="G17" s="58"/>
      <c r="H17" s="92"/>
      <c r="I17" s="92"/>
    </row>
    <row r="18" spans="1:9" s="9" customFormat="1" ht="18.75" x14ac:dyDescent="0.3">
      <c r="A18" s="32">
        <v>8</v>
      </c>
      <c r="B18" s="27" t="s">
        <v>17</v>
      </c>
      <c r="C18" s="33">
        <v>613600</v>
      </c>
      <c r="D18" s="59">
        <f t="shared" si="1"/>
        <v>0</v>
      </c>
      <c r="E18" s="59">
        <f t="shared" si="2"/>
        <v>0</v>
      </c>
      <c r="F18" s="58"/>
      <c r="G18" s="58"/>
      <c r="H18" s="92"/>
      <c r="I18" s="92"/>
    </row>
    <row r="19" spans="1:9" s="9" customFormat="1" ht="18.75" x14ac:dyDescent="0.3">
      <c r="A19" s="32">
        <v>9</v>
      </c>
      <c r="B19" s="27" t="s">
        <v>18</v>
      </c>
      <c r="C19" s="33">
        <v>613700</v>
      </c>
      <c r="D19" s="59">
        <f t="shared" si="1"/>
        <v>0</v>
      </c>
      <c r="E19" s="59">
        <f t="shared" si="2"/>
        <v>0</v>
      </c>
      <c r="F19" s="58"/>
      <c r="G19" s="58"/>
      <c r="H19" s="92"/>
      <c r="I19" s="92"/>
    </row>
    <row r="20" spans="1:9" s="9" customFormat="1" ht="18.75" x14ac:dyDescent="0.3">
      <c r="A20" s="32">
        <v>10</v>
      </c>
      <c r="B20" s="27" t="s">
        <v>19</v>
      </c>
      <c r="C20" s="33">
        <v>613800</v>
      </c>
      <c r="D20" s="59">
        <f t="shared" si="1"/>
        <v>0</v>
      </c>
      <c r="E20" s="59">
        <f t="shared" si="2"/>
        <v>0</v>
      </c>
      <c r="F20" s="58"/>
      <c r="G20" s="58"/>
      <c r="H20" s="92"/>
      <c r="I20" s="92"/>
    </row>
    <row r="21" spans="1:9" s="9" customFormat="1" ht="18.75" x14ac:dyDescent="0.3">
      <c r="A21" s="32">
        <v>11</v>
      </c>
      <c r="B21" s="27" t="s">
        <v>20</v>
      </c>
      <c r="C21" s="33">
        <v>613900</v>
      </c>
      <c r="D21" s="59">
        <f t="shared" si="1"/>
        <v>0</v>
      </c>
      <c r="E21" s="59">
        <f t="shared" si="2"/>
        <v>0</v>
      </c>
      <c r="F21" s="58"/>
      <c r="G21" s="58"/>
      <c r="H21" s="92"/>
      <c r="I21" s="92"/>
    </row>
    <row r="22" spans="1:9" s="9" customFormat="1" ht="18.75" x14ac:dyDescent="0.3">
      <c r="A22" s="34" t="s">
        <v>21</v>
      </c>
      <c r="B22" s="35" t="s">
        <v>22</v>
      </c>
      <c r="C22" s="36"/>
      <c r="D22" s="60">
        <f t="shared" ref="D22:I22" si="3">SUM(D23:D28)</f>
        <v>0</v>
      </c>
      <c r="E22" s="60">
        <f t="shared" si="3"/>
        <v>0</v>
      </c>
      <c r="F22" s="60">
        <f t="shared" si="3"/>
        <v>0</v>
      </c>
      <c r="G22" s="60">
        <f t="shared" si="3"/>
        <v>0</v>
      </c>
      <c r="H22" s="93">
        <f t="shared" si="3"/>
        <v>0</v>
      </c>
      <c r="I22" s="93">
        <f t="shared" si="3"/>
        <v>0</v>
      </c>
    </row>
    <row r="23" spans="1:9" s="9" customFormat="1" ht="18.75" x14ac:dyDescent="0.3">
      <c r="A23" s="32">
        <v>1</v>
      </c>
      <c r="B23" s="27" t="s">
        <v>42</v>
      </c>
      <c r="C23" s="33">
        <v>821100</v>
      </c>
      <c r="D23" s="59">
        <f t="shared" ref="D23:D28" si="4">E23+F23</f>
        <v>0</v>
      </c>
      <c r="E23" s="59">
        <f t="shared" ref="E23:E28" si="5">SUM(F23:H23)</f>
        <v>0</v>
      </c>
      <c r="F23" s="58"/>
      <c r="G23" s="58"/>
      <c r="H23" s="92"/>
      <c r="I23" s="92"/>
    </row>
    <row r="24" spans="1:9" s="9" customFormat="1" ht="18.75" x14ac:dyDescent="0.3">
      <c r="A24" s="32">
        <v>2</v>
      </c>
      <c r="B24" s="27" t="s">
        <v>43</v>
      </c>
      <c r="C24" s="33">
        <v>821200</v>
      </c>
      <c r="D24" s="59">
        <f t="shared" si="4"/>
        <v>0</v>
      </c>
      <c r="E24" s="59">
        <f t="shared" si="5"/>
        <v>0</v>
      </c>
      <c r="F24" s="58"/>
      <c r="G24" s="58"/>
      <c r="H24" s="92"/>
      <c r="I24" s="92"/>
    </row>
    <row r="25" spans="1:9" s="9" customFormat="1" ht="18.75" x14ac:dyDescent="0.3">
      <c r="A25" s="32">
        <v>3</v>
      </c>
      <c r="B25" s="27" t="s">
        <v>44</v>
      </c>
      <c r="C25" s="33">
        <v>821300</v>
      </c>
      <c r="D25" s="59">
        <f t="shared" si="4"/>
        <v>0</v>
      </c>
      <c r="E25" s="59">
        <f t="shared" si="5"/>
        <v>0</v>
      </c>
      <c r="F25" s="58"/>
      <c r="G25" s="58"/>
      <c r="H25" s="92"/>
      <c r="I25" s="92"/>
    </row>
    <row r="26" spans="1:9" s="9" customFormat="1" ht="18.75" x14ac:dyDescent="0.3">
      <c r="A26" s="32">
        <v>4</v>
      </c>
      <c r="B26" s="27" t="s">
        <v>45</v>
      </c>
      <c r="C26" s="33">
        <v>821400</v>
      </c>
      <c r="D26" s="59">
        <f t="shared" si="4"/>
        <v>0</v>
      </c>
      <c r="E26" s="59">
        <f t="shared" si="5"/>
        <v>0</v>
      </c>
      <c r="F26" s="58"/>
      <c r="G26" s="58"/>
      <c r="H26" s="92"/>
      <c r="I26" s="92"/>
    </row>
    <row r="27" spans="1:9" s="9" customFormat="1" ht="18.75" x14ac:dyDescent="0.3">
      <c r="A27" s="32">
        <v>5</v>
      </c>
      <c r="B27" s="27" t="s">
        <v>46</v>
      </c>
      <c r="C27" s="33">
        <v>821500</v>
      </c>
      <c r="D27" s="59">
        <f t="shared" si="4"/>
        <v>0</v>
      </c>
      <c r="E27" s="59">
        <f t="shared" si="5"/>
        <v>0</v>
      </c>
      <c r="F27" s="58"/>
      <c r="G27" s="58"/>
      <c r="H27" s="92"/>
      <c r="I27" s="92"/>
    </row>
    <row r="28" spans="1:9" s="9" customFormat="1" ht="18.75" x14ac:dyDescent="0.3">
      <c r="A28" s="32">
        <v>6</v>
      </c>
      <c r="B28" s="27" t="s">
        <v>47</v>
      </c>
      <c r="C28" s="33">
        <v>821600</v>
      </c>
      <c r="D28" s="59">
        <f t="shared" si="4"/>
        <v>0</v>
      </c>
      <c r="E28" s="59">
        <f t="shared" si="5"/>
        <v>0</v>
      </c>
      <c r="F28" s="58"/>
      <c r="G28" s="58"/>
      <c r="H28" s="92"/>
      <c r="I28" s="92"/>
    </row>
    <row r="29" spans="1:9" s="9" customFormat="1" ht="18.75" x14ac:dyDescent="0.3">
      <c r="A29" s="34" t="s">
        <v>23</v>
      </c>
      <c r="B29" s="35" t="s">
        <v>69</v>
      </c>
      <c r="C29" s="36">
        <v>614000</v>
      </c>
      <c r="D29" s="60">
        <f t="shared" ref="D29:I29" si="6">SUM(D30:D39)</f>
        <v>0</v>
      </c>
      <c r="E29" s="60">
        <f t="shared" si="6"/>
        <v>0</v>
      </c>
      <c r="F29" s="60">
        <f t="shared" si="6"/>
        <v>0</v>
      </c>
      <c r="G29" s="60">
        <f t="shared" si="6"/>
        <v>0</v>
      </c>
      <c r="H29" s="93">
        <f t="shared" si="6"/>
        <v>0</v>
      </c>
      <c r="I29" s="93">
        <f t="shared" si="6"/>
        <v>0</v>
      </c>
    </row>
    <row r="30" spans="1:9" s="9" customFormat="1" ht="18.75" x14ac:dyDescent="0.3">
      <c r="A30" s="37">
        <v>1</v>
      </c>
      <c r="B30" s="38"/>
      <c r="C30" s="39"/>
      <c r="D30" s="99">
        <f>E30+F30</f>
        <v>0</v>
      </c>
      <c r="E30" s="59">
        <f>SUM(F30:H31)</f>
        <v>0</v>
      </c>
      <c r="F30" s="61"/>
      <c r="G30" s="61"/>
      <c r="H30" s="94"/>
      <c r="I30" s="94"/>
    </row>
    <row r="31" spans="1:9" s="9" customFormat="1" ht="18.75" x14ac:dyDescent="0.3">
      <c r="A31" s="37">
        <v>2</v>
      </c>
      <c r="B31" s="38"/>
      <c r="C31" s="39"/>
      <c r="D31" s="99">
        <f t="shared" ref="D31:D39" si="7">E31+F31</f>
        <v>0</v>
      </c>
      <c r="E31" s="59">
        <f t="shared" ref="E31:E39" si="8">SUM(F31:H32)</f>
        <v>0</v>
      </c>
      <c r="F31" s="61"/>
      <c r="G31" s="61"/>
      <c r="H31" s="94"/>
      <c r="I31" s="94"/>
    </row>
    <row r="32" spans="1:9" s="9" customFormat="1" ht="18.75" x14ac:dyDescent="0.3">
      <c r="A32" s="37">
        <v>3</v>
      </c>
      <c r="B32" s="38"/>
      <c r="C32" s="39"/>
      <c r="D32" s="99">
        <f t="shared" si="7"/>
        <v>0</v>
      </c>
      <c r="E32" s="59">
        <f t="shared" si="8"/>
        <v>0</v>
      </c>
      <c r="F32" s="61"/>
      <c r="G32" s="61"/>
      <c r="H32" s="94"/>
      <c r="I32" s="94"/>
    </row>
    <row r="33" spans="1:9" s="9" customFormat="1" ht="18.75" x14ac:dyDescent="0.3">
      <c r="A33" s="37">
        <v>4</v>
      </c>
      <c r="B33" s="38"/>
      <c r="C33" s="39"/>
      <c r="D33" s="99">
        <f t="shared" si="7"/>
        <v>0</v>
      </c>
      <c r="E33" s="59">
        <f t="shared" si="8"/>
        <v>0</v>
      </c>
      <c r="F33" s="61"/>
      <c r="G33" s="61"/>
      <c r="H33" s="94"/>
      <c r="I33" s="94"/>
    </row>
    <row r="34" spans="1:9" s="9" customFormat="1" ht="18.75" x14ac:dyDescent="0.3">
      <c r="A34" s="37">
        <v>5</v>
      </c>
      <c r="B34" s="38"/>
      <c r="C34" s="39"/>
      <c r="D34" s="99">
        <f t="shared" si="7"/>
        <v>0</v>
      </c>
      <c r="E34" s="59">
        <f t="shared" si="8"/>
        <v>0</v>
      </c>
      <c r="F34" s="61"/>
      <c r="G34" s="61"/>
      <c r="H34" s="94"/>
      <c r="I34" s="94"/>
    </row>
    <row r="35" spans="1:9" s="9" customFormat="1" ht="18.75" x14ac:dyDescent="0.3">
      <c r="A35" s="37">
        <v>6</v>
      </c>
      <c r="B35" s="38"/>
      <c r="C35" s="39"/>
      <c r="D35" s="99">
        <f t="shared" si="7"/>
        <v>0</v>
      </c>
      <c r="E35" s="59">
        <f t="shared" si="8"/>
        <v>0</v>
      </c>
      <c r="F35" s="61"/>
      <c r="G35" s="61"/>
      <c r="H35" s="94"/>
      <c r="I35" s="94"/>
    </row>
    <row r="36" spans="1:9" s="9" customFormat="1" ht="18.75" x14ac:dyDescent="0.3">
      <c r="A36" s="37">
        <v>7</v>
      </c>
      <c r="B36" s="38"/>
      <c r="C36" s="39"/>
      <c r="D36" s="99">
        <f t="shared" si="7"/>
        <v>0</v>
      </c>
      <c r="E36" s="59">
        <f t="shared" si="8"/>
        <v>0</v>
      </c>
      <c r="F36" s="61"/>
      <c r="G36" s="61"/>
      <c r="H36" s="94"/>
      <c r="I36" s="94"/>
    </row>
    <row r="37" spans="1:9" s="9" customFormat="1" ht="18.75" x14ac:dyDescent="0.3">
      <c r="A37" s="37">
        <v>8</v>
      </c>
      <c r="B37" s="38"/>
      <c r="C37" s="39"/>
      <c r="D37" s="99">
        <f t="shared" si="7"/>
        <v>0</v>
      </c>
      <c r="E37" s="59">
        <f t="shared" si="8"/>
        <v>0</v>
      </c>
      <c r="F37" s="61"/>
      <c r="G37" s="61"/>
      <c r="H37" s="94"/>
      <c r="I37" s="94"/>
    </row>
    <row r="38" spans="1:9" s="9" customFormat="1" ht="18.75" x14ac:dyDescent="0.3">
      <c r="A38" s="37">
        <v>9</v>
      </c>
      <c r="B38" s="38"/>
      <c r="C38" s="39"/>
      <c r="D38" s="99">
        <f t="shared" si="7"/>
        <v>0</v>
      </c>
      <c r="E38" s="59">
        <f t="shared" si="8"/>
        <v>0</v>
      </c>
      <c r="F38" s="61"/>
      <c r="G38" s="61"/>
      <c r="H38" s="94"/>
      <c r="I38" s="94"/>
    </row>
    <row r="39" spans="1:9" s="9" customFormat="1" ht="18.75" x14ac:dyDescent="0.3">
      <c r="A39" s="37">
        <v>10</v>
      </c>
      <c r="B39" s="38"/>
      <c r="C39" s="39"/>
      <c r="D39" s="99">
        <f t="shared" si="7"/>
        <v>0</v>
      </c>
      <c r="E39" s="59">
        <f t="shared" si="8"/>
        <v>0</v>
      </c>
      <c r="F39" s="61"/>
      <c r="G39" s="61"/>
      <c r="H39" s="94"/>
      <c r="I39" s="94"/>
    </row>
    <row r="40" spans="1:9" s="9" customFormat="1" ht="18.75" x14ac:dyDescent="0.3">
      <c r="A40" s="42" t="s">
        <v>24</v>
      </c>
      <c r="B40" s="38" t="s">
        <v>70</v>
      </c>
      <c r="C40" s="39">
        <v>615000</v>
      </c>
      <c r="D40" s="62">
        <f t="shared" ref="D40:I40" si="9">SUM(D41:D42)</f>
        <v>0</v>
      </c>
      <c r="E40" s="62">
        <f t="shared" si="9"/>
        <v>0</v>
      </c>
      <c r="F40" s="62">
        <f t="shared" si="9"/>
        <v>0</v>
      </c>
      <c r="G40" s="62">
        <f t="shared" si="9"/>
        <v>0</v>
      </c>
      <c r="H40" s="95">
        <f t="shared" si="9"/>
        <v>0</v>
      </c>
      <c r="I40" s="95">
        <f t="shared" si="9"/>
        <v>0</v>
      </c>
    </row>
    <row r="41" spans="1:9" s="9" customFormat="1" ht="18.75" x14ac:dyDescent="0.3">
      <c r="A41" s="37">
        <v>1</v>
      </c>
      <c r="B41" s="38"/>
      <c r="C41" s="39"/>
      <c r="D41" s="99">
        <f>E41+F41</f>
        <v>0</v>
      </c>
      <c r="E41" s="59">
        <f>SUM(F41:H41)</f>
        <v>0</v>
      </c>
      <c r="F41" s="61"/>
      <c r="G41" s="61"/>
      <c r="H41" s="94"/>
      <c r="I41" s="94"/>
    </row>
    <row r="42" spans="1:9" s="9" customFormat="1" ht="18.75" x14ac:dyDescent="0.3">
      <c r="A42" s="37">
        <v>2</v>
      </c>
      <c r="B42" s="38"/>
      <c r="C42" s="39"/>
      <c r="D42" s="99">
        <f>E42+F42</f>
        <v>0</v>
      </c>
      <c r="E42" s="59">
        <f>SUM(F42:H42)</f>
        <v>0</v>
      </c>
      <c r="F42" s="61"/>
      <c r="G42" s="61"/>
      <c r="H42" s="94"/>
      <c r="I42" s="94"/>
    </row>
    <row r="43" spans="1:9" s="9" customFormat="1" ht="19.5" thickBot="1" x14ac:dyDescent="0.35">
      <c r="A43" s="85" t="s">
        <v>28</v>
      </c>
      <c r="B43" s="86" t="s">
        <v>48</v>
      </c>
      <c r="C43" s="87">
        <v>616000</v>
      </c>
      <c r="D43" s="107">
        <f>E43+F43</f>
        <v>0</v>
      </c>
      <c r="E43" s="62">
        <f>SUM(F43:H43)</f>
        <v>0</v>
      </c>
      <c r="F43" s="64"/>
      <c r="G43" s="64"/>
      <c r="H43" s="96"/>
      <c r="I43" s="97"/>
    </row>
    <row r="44" spans="1:9" s="9" customFormat="1" ht="19.5" thickBot="1" x14ac:dyDescent="0.35">
      <c r="A44" s="82"/>
      <c r="B44" s="83" t="s">
        <v>49</v>
      </c>
      <c r="C44" s="84"/>
      <c r="D44" s="105">
        <f t="shared" ref="D44:I44" si="10">D10+D22+D29+D40+D43</f>
        <v>0</v>
      </c>
      <c r="E44" s="105">
        <f t="shared" si="10"/>
        <v>0</v>
      </c>
      <c r="F44" s="105">
        <f t="shared" si="10"/>
        <v>0</v>
      </c>
      <c r="G44" s="105">
        <f t="shared" si="10"/>
        <v>0</v>
      </c>
      <c r="H44" s="106">
        <f t="shared" si="10"/>
        <v>0</v>
      </c>
      <c r="I44" s="98">
        <f t="shared" si="10"/>
        <v>0</v>
      </c>
    </row>
    <row r="45" spans="1:9" ht="51" customHeight="1" x14ac:dyDescent="0.25"/>
    <row r="46" spans="1:9" x14ac:dyDescent="0.25">
      <c r="H46" s="90"/>
      <c r="I46" s="90"/>
    </row>
    <row r="47" spans="1:9" x14ac:dyDescent="0.25">
      <c r="H47" t="s">
        <v>37</v>
      </c>
    </row>
  </sheetData>
  <sheetProtection password="C5C5" sheet="1" formatCells="0" formatColumns="0" formatRows="0" insertColumns="0" insertRows="0" deleteColumns="0" deleteRows="0"/>
  <mergeCells count="10">
    <mergeCell ref="G6:I7"/>
    <mergeCell ref="A6:A8"/>
    <mergeCell ref="A4:I4"/>
    <mergeCell ref="E6:E8"/>
    <mergeCell ref="A1:I1"/>
    <mergeCell ref="B6:B8"/>
    <mergeCell ref="C6:C8"/>
    <mergeCell ref="D6:D8"/>
    <mergeCell ref="F6:F8"/>
    <mergeCell ref="A2:I3"/>
  </mergeCells>
  <pageMargins left="0.82677165354330717" right="0.23622047244094491" top="0.74803149606299213" bottom="0.55118110236220474" header="0.31496062992125984" footer="0.31496062992125984"/>
  <pageSetup paperSize="9" scale="5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0"/>
  <sheetViews>
    <sheetView view="pageBreakPreview" topLeftCell="A7" zoomScale="80" zoomScaleNormal="100" zoomScaleSheetLayoutView="80" workbookViewId="0">
      <selection activeCell="F14" sqref="F14"/>
    </sheetView>
  </sheetViews>
  <sheetFormatPr defaultRowHeight="15" x14ac:dyDescent="0.25"/>
  <cols>
    <col min="1" max="1" width="9.7109375" style="9" customWidth="1"/>
    <col min="2" max="2" width="55.85546875" style="9" customWidth="1"/>
    <col min="3" max="3" width="13.85546875" style="9" customWidth="1"/>
    <col min="4" max="4" width="28.5703125" style="9" customWidth="1"/>
    <col min="5" max="5" width="25.7109375" style="9" hidden="1" customWidth="1"/>
    <col min="6" max="6" width="25.7109375" style="9" customWidth="1"/>
    <col min="7" max="15" width="10.7109375" style="9" customWidth="1"/>
    <col min="16" max="16384" width="9.140625" style="9"/>
  </cols>
  <sheetData>
    <row r="1" spans="1:15" ht="18.75" x14ac:dyDescent="0.3">
      <c r="A1" s="444" t="s">
        <v>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 ht="18.75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1.75" customHeight="1" x14ac:dyDescent="0.25">
      <c r="A3" s="449" t="s">
        <v>36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</row>
    <row r="4" spans="1:15" x14ac:dyDescent="0.25">
      <c r="A4" s="491"/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</row>
    <row r="5" spans="1:15" ht="15.75" thickBot="1" x14ac:dyDescent="0.3">
      <c r="A5" s="492"/>
      <c r="B5" s="492"/>
      <c r="C5" s="492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</row>
    <row r="6" spans="1:15" ht="21" customHeight="1" x14ac:dyDescent="0.25">
      <c r="A6" s="499" t="s">
        <v>1</v>
      </c>
      <c r="B6" s="502" t="s">
        <v>2</v>
      </c>
      <c r="C6" s="499" t="s">
        <v>3</v>
      </c>
      <c r="D6" s="485" t="s">
        <v>72</v>
      </c>
      <c r="E6" s="79" t="s">
        <v>51</v>
      </c>
      <c r="F6" s="485" t="s">
        <v>79</v>
      </c>
      <c r="G6" s="493" t="s">
        <v>4</v>
      </c>
      <c r="H6" s="494"/>
      <c r="I6" s="494"/>
      <c r="J6" s="494"/>
      <c r="K6" s="494"/>
      <c r="L6" s="494"/>
      <c r="M6" s="494"/>
      <c r="N6" s="494"/>
      <c r="O6" s="495"/>
    </row>
    <row r="7" spans="1:15" ht="22.5" customHeight="1" thickBot="1" x14ac:dyDescent="0.3">
      <c r="A7" s="500"/>
      <c r="B7" s="503"/>
      <c r="C7" s="500"/>
      <c r="D7" s="486"/>
      <c r="E7" s="80"/>
      <c r="F7" s="486"/>
      <c r="G7" s="496"/>
      <c r="H7" s="497"/>
      <c r="I7" s="497"/>
      <c r="J7" s="497"/>
      <c r="K7" s="497"/>
      <c r="L7" s="497"/>
      <c r="M7" s="497"/>
      <c r="N7" s="497"/>
      <c r="O7" s="498"/>
    </row>
    <row r="8" spans="1:15" ht="67.5" customHeight="1" thickBot="1" x14ac:dyDescent="0.3">
      <c r="A8" s="501"/>
      <c r="B8" s="504"/>
      <c r="C8" s="501"/>
      <c r="D8" s="487"/>
      <c r="E8" s="81"/>
      <c r="F8" s="487"/>
      <c r="G8" s="16" t="s">
        <v>5</v>
      </c>
      <c r="H8" s="17" t="s">
        <v>6</v>
      </c>
      <c r="I8" s="17" t="s">
        <v>7</v>
      </c>
      <c r="J8" s="17" t="s">
        <v>8</v>
      </c>
      <c r="K8" s="17" t="s">
        <v>32</v>
      </c>
      <c r="L8" s="17" t="s">
        <v>33</v>
      </c>
      <c r="M8" s="17" t="s">
        <v>34</v>
      </c>
      <c r="N8" s="17" t="s">
        <v>9</v>
      </c>
      <c r="O8" s="17" t="s">
        <v>10</v>
      </c>
    </row>
    <row r="9" spans="1:15" ht="15.75" thickBot="1" x14ac:dyDescent="0.3">
      <c r="A9" s="18">
        <v>1</v>
      </c>
      <c r="B9" s="19">
        <v>2</v>
      </c>
      <c r="C9" s="18">
        <v>3</v>
      </c>
      <c r="D9" s="19">
        <v>4</v>
      </c>
      <c r="E9" s="20">
        <v>5</v>
      </c>
      <c r="F9" s="20" t="s">
        <v>68</v>
      </c>
      <c r="G9" s="20">
        <v>6</v>
      </c>
      <c r="H9" s="20">
        <v>7</v>
      </c>
      <c r="I9" s="20">
        <v>8</v>
      </c>
      <c r="J9" s="20">
        <v>9</v>
      </c>
      <c r="K9" s="20">
        <v>10</v>
      </c>
      <c r="L9" s="20">
        <v>11</v>
      </c>
      <c r="M9" s="20">
        <v>12</v>
      </c>
      <c r="N9" s="20" t="s">
        <v>67</v>
      </c>
      <c r="O9" s="19" t="s">
        <v>11</v>
      </c>
    </row>
    <row r="10" spans="1:15" ht="18.75" x14ac:dyDescent="0.3">
      <c r="A10" s="21" t="s">
        <v>12</v>
      </c>
      <c r="B10" s="22" t="s">
        <v>13</v>
      </c>
      <c r="C10" s="23"/>
      <c r="D10" s="24">
        <f>SUM(D11:D21)</f>
        <v>0</v>
      </c>
      <c r="E10" s="24">
        <f t="shared" ref="E10:O10" si="0">SUM(E11:E21)</f>
        <v>0</v>
      </c>
      <c r="F10" s="24">
        <f t="shared" si="0"/>
        <v>0</v>
      </c>
      <c r="G10" s="24">
        <f t="shared" si="0"/>
        <v>0</v>
      </c>
      <c r="H10" s="24">
        <f>SUM(H11:H21)</f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5">
        <f t="shared" si="0"/>
        <v>0</v>
      </c>
    </row>
    <row r="11" spans="1:15" ht="18.75" x14ac:dyDescent="0.3">
      <c r="A11" s="26">
        <v>1</v>
      </c>
      <c r="B11" s="27" t="s">
        <v>38</v>
      </c>
      <c r="C11" s="28">
        <v>611100</v>
      </c>
      <c r="D11" s="29"/>
      <c r="E11" s="29"/>
      <c r="F11" s="30">
        <f t="shared" ref="F11:F21" si="1">SUM(G11:O11)</f>
        <v>0</v>
      </c>
      <c r="G11" s="29"/>
      <c r="H11" s="29"/>
      <c r="I11" s="29"/>
      <c r="J11" s="29"/>
      <c r="K11" s="29"/>
      <c r="L11" s="29"/>
      <c r="M11" s="29"/>
      <c r="N11" s="29"/>
      <c r="O11" s="31"/>
    </row>
    <row r="12" spans="1:15" ht="18.75" x14ac:dyDescent="0.3">
      <c r="A12" s="32">
        <v>2</v>
      </c>
      <c r="B12" s="27" t="s">
        <v>39</v>
      </c>
      <c r="C12" s="33">
        <v>611200</v>
      </c>
      <c r="D12" s="29"/>
      <c r="E12" s="29"/>
      <c r="F12" s="30">
        <f t="shared" si="1"/>
        <v>0</v>
      </c>
      <c r="G12" s="29"/>
      <c r="H12" s="29"/>
      <c r="I12" s="29"/>
      <c r="J12" s="29"/>
      <c r="K12" s="29"/>
      <c r="L12" s="29"/>
      <c r="M12" s="29"/>
      <c r="N12" s="29"/>
      <c r="O12" s="31"/>
    </row>
    <row r="13" spans="1:15" ht="18.75" x14ac:dyDescent="0.3">
      <c r="A13" s="32">
        <v>3</v>
      </c>
      <c r="B13" s="27" t="s">
        <v>14</v>
      </c>
      <c r="C13" s="33">
        <v>613100</v>
      </c>
      <c r="D13" s="29"/>
      <c r="E13" s="29"/>
      <c r="F13" s="30">
        <f t="shared" si="1"/>
        <v>0</v>
      </c>
      <c r="G13" s="29"/>
      <c r="H13" s="29"/>
      <c r="I13" s="29"/>
      <c r="J13" s="29"/>
      <c r="K13" s="29"/>
      <c r="L13" s="29"/>
      <c r="M13" s="29"/>
      <c r="N13" s="29"/>
      <c r="O13" s="31"/>
    </row>
    <row r="14" spans="1:15" ht="18.75" x14ac:dyDescent="0.3">
      <c r="A14" s="32">
        <v>4</v>
      </c>
      <c r="B14" s="27" t="s">
        <v>15</v>
      </c>
      <c r="C14" s="33">
        <v>613200</v>
      </c>
      <c r="D14" s="29"/>
      <c r="E14" s="29"/>
      <c r="F14" s="30">
        <f t="shared" si="1"/>
        <v>0</v>
      </c>
      <c r="G14" s="29"/>
      <c r="H14" s="29"/>
      <c r="I14" s="29"/>
      <c r="J14" s="29"/>
      <c r="K14" s="29"/>
      <c r="L14" s="29"/>
      <c r="M14" s="29"/>
      <c r="N14" s="29"/>
      <c r="O14" s="31"/>
    </row>
    <row r="15" spans="1:15" ht="18.75" x14ac:dyDescent="0.3">
      <c r="A15" s="32">
        <v>5</v>
      </c>
      <c r="B15" s="27" t="s">
        <v>16</v>
      </c>
      <c r="C15" s="33">
        <v>613300</v>
      </c>
      <c r="D15" s="29"/>
      <c r="E15" s="29"/>
      <c r="F15" s="30">
        <f t="shared" si="1"/>
        <v>0</v>
      </c>
      <c r="G15" s="29"/>
      <c r="H15" s="29"/>
      <c r="I15" s="29"/>
      <c r="J15" s="29"/>
      <c r="K15" s="29"/>
      <c r="L15" s="29"/>
      <c r="M15" s="29"/>
      <c r="N15" s="29"/>
      <c r="O15" s="31"/>
    </row>
    <row r="16" spans="1:15" ht="18.75" x14ac:dyDescent="0.3">
      <c r="A16" s="32">
        <v>6</v>
      </c>
      <c r="B16" s="27" t="s">
        <v>40</v>
      </c>
      <c r="C16" s="33">
        <v>613400</v>
      </c>
      <c r="D16" s="29"/>
      <c r="E16" s="29"/>
      <c r="F16" s="30">
        <f t="shared" si="1"/>
        <v>0</v>
      </c>
      <c r="G16" s="29"/>
      <c r="H16" s="29"/>
      <c r="I16" s="29"/>
      <c r="J16" s="29"/>
      <c r="K16" s="29"/>
      <c r="L16" s="29"/>
      <c r="M16" s="29"/>
      <c r="N16" s="29"/>
      <c r="O16" s="31"/>
    </row>
    <row r="17" spans="1:15" ht="18.75" x14ac:dyDescent="0.3">
      <c r="A17" s="32">
        <v>7</v>
      </c>
      <c r="B17" s="27" t="s">
        <v>41</v>
      </c>
      <c r="C17" s="33">
        <v>613500</v>
      </c>
      <c r="D17" s="29"/>
      <c r="E17" s="29"/>
      <c r="F17" s="30">
        <f t="shared" si="1"/>
        <v>0</v>
      </c>
      <c r="G17" s="29"/>
      <c r="H17" s="29"/>
      <c r="I17" s="29"/>
      <c r="J17" s="29"/>
      <c r="K17" s="29"/>
      <c r="L17" s="29"/>
      <c r="M17" s="29"/>
      <c r="N17" s="29"/>
      <c r="O17" s="31"/>
    </row>
    <row r="18" spans="1:15" ht="18.75" x14ac:dyDescent="0.3">
      <c r="A18" s="32">
        <v>8</v>
      </c>
      <c r="B18" s="27" t="s">
        <v>17</v>
      </c>
      <c r="C18" s="33">
        <v>613600</v>
      </c>
      <c r="D18" s="29"/>
      <c r="E18" s="29"/>
      <c r="F18" s="30">
        <f t="shared" si="1"/>
        <v>0</v>
      </c>
      <c r="G18" s="29"/>
      <c r="H18" s="29"/>
      <c r="I18" s="29"/>
      <c r="J18" s="29"/>
      <c r="K18" s="29"/>
      <c r="L18" s="29"/>
      <c r="M18" s="29"/>
      <c r="N18" s="29"/>
      <c r="O18" s="31"/>
    </row>
    <row r="19" spans="1:15" ht="18.75" x14ac:dyDescent="0.3">
      <c r="A19" s="32">
        <v>9</v>
      </c>
      <c r="B19" s="27" t="s">
        <v>18</v>
      </c>
      <c r="C19" s="33">
        <v>613700</v>
      </c>
      <c r="D19" s="29"/>
      <c r="E19" s="29"/>
      <c r="F19" s="30">
        <f t="shared" si="1"/>
        <v>0</v>
      </c>
      <c r="G19" s="29"/>
      <c r="H19" s="29"/>
      <c r="I19" s="29"/>
      <c r="J19" s="29"/>
      <c r="K19" s="29"/>
      <c r="L19" s="29"/>
      <c r="M19" s="29"/>
      <c r="N19" s="29"/>
      <c r="O19" s="31"/>
    </row>
    <row r="20" spans="1:15" ht="18.75" x14ac:dyDescent="0.3">
      <c r="A20" s="32">
        <v>10</v>
      </c>
      <c r="B20" s="27" t="s">
        <v>19</v>
      </c>
      <c r="C20" s="33">
        <v>613800</v>
      </c>
      <c r="D20" s="29"/>
      <c r="E20" s="29"/>
      <c r="F20" s="30">
        <f t="shared" si="1"/>
        <v>0</v>
      </c>
      <c r="G20" s="29"/>
      <c r="H20" s="29"/>
      <c r="I20" s="29"/>
      <c r="J20" s="29"/>
      <c r="K20" s="29"/>
      <c r="L20" s="29"/>
      <c r="M20" s="29"/>
      <c r="N20" s="29"/>
      <c r="O20" s="31"/>
    </row>
    <row r="21" spans="1:15" ht="18.75" x14ac:dyDescent="0.3">
      <c r="A21" s="32">
        <v>11</v>
      </c>
      <c r="B21" s="27" t="s">
        <v>20</v>
      </c>
      <c r="C21" s="33">
        <v>613900</v>
      </c>
      <c r="D21" s="29"/>
      <c r="E21" s="29"/>
      <c r="F21" s="30">
        <f t="shared" si="1"/>
        <v>0</v>
      </c>
      <c r="G21" s="29"/>
      <c r="H21" s="29"/>
      <c r="I21" s="29"/>
      <c r="J21" s="29"/>
      <c r="K21" s="29"/>
      <c r="L21" s="29"/>
      <c r="M21" s="29"/>
      <c r="N21" s="29"/>
      <c r="O21" s="31"/>
    </row>
    <row r="22" spans="1:15" ht="18.75" x14ac:dyDescent="0.3">
      <c r="A22" s="34" t="s">
        <v>21</v>
      </c>
      <c r="B22" s="35" t="s">
        <v>22</v>
      </c>
      <c r="C22" s="36"/>
      <c r="D22" s="24">
        <f>SUM(D23:D28)</f>
        <v>0</v>
      </c>
      <c r="E22" s="24">
        <f t="shared" ref="E22:O22" si="2">SUM(E23:E28)</f>
        <v>0</v>
      </c>
      <c r="F22" s="24">
        <f t="shared" si="2"/>
        <v>0</v>
      </c>
      <c r="G22" s="24">
        <f t="shared" si="2"/>
        <v>0</v>
      </c>
      <c r="H22" s="24">
        <f t="shared" si="2"/>
        <v>0</v>
      </c>
      <c r="I22" s="24">
        <f t="shared" si="2"/>
        <v>0</v>
      </c>
      <c r="J22" s="24">
        <f t="shared" si="2"/>
        <v>0</v>
      </c>
      <c r="K22" s="24">
        <f t="shared" si="2"/>
        <v>0</v>
      </c>
      <c r="L22" s="24">
        <f t="shared" si="2"/>
        <v>0</v>
      </c>
      <c r="M22" s="24">
        <f t="shared" si="2"/>
        <v>0</v>
      </c>
      <c r="N22" s="24">
        <f t="shared" si="2"/>
        <v>0</v>
      </c>
      <c r="O22" s="25">
        <f t="shared" si="2"/>
        <v>0</v>
      </c>
    </row>
    <row r="23" spans="1:15" ht="18.75" x14ac:dyDescent="0.3">
      <c r="A23" s="32">
        <v>1</v>
      </c>
      <c r="B23" s="27" t="s">
        <v>42</v>
      </c>
      <c r="C23" s="33">
        <v>821100</v>
      </c>
      <c r="D23" s="29"/>
      <c r="E23" s="29"/>
      <c r="F23" s="30">
        <f t="shared" ref="F23:F28" si="3">SUM(G23:O23)</f>
        <v>0</v>
      </c>
      <c r="G23" s="29"/>
      <c r="H23" s="29"/>
      <c r="I23" s="29"/>
      <c r="J23" s="29"/>
      <c r="K23" s="29"/>
      <c r="L23" s="29"/>
      <c r="M23" s="29"/>
      <c r="N23" s="29"/>
      <c r="O23" s="31"/>
    </row>
    <row r="24" spans="1:15" ht="18.75" x14ac:dyDescent="0.3">
      <c r="A24" s="32">
        <v>2</v>
      </c>
      <c r="B24" s="27" t="s">
        <v>43</v>
      </c>
      <c r="C24" s="33">
        <v>821200</v>
      </c>
      <c r="D24" s="29"/>
      <c r="E24" s="29"/>
      <c r="F24" s="30">
        <f t="shared" si="3"/>
        <v>0</v>
      </c>
      <c r="G24" s="29"/>
      <c r="H24" s="29"/>
      <c r="I24" s="29"/>
      <c r="J24" s="29"/>
      <c r="K24" s="29"/>
      <c r="L24" s="29"/>
      <c r="M24" s="29"/>
      <c r="N24" s="29"/>
      <c r="O24" s="31"/>
    </row>
    <row r="25" spans="1:15" ht="18.75" x14ac:dyDescent="0.3">
      <c r="A25" s="32">
        <v>3</v>
      </c>
      <c r="B25" s="27" t="s">
        <v>44</v>
      </c>
      <c r="C25" s="33">
        <v>821300</v>
      </c>
      <c r="D25" s="29"/>
      <c r="E25" s="29"/>
      <c r="F25" s="30">
        <f t="shared" si="3"/>
        <v>0</v>
      </c>
      <c r="G25" s="29"/>
      <c r="H25" s="29"/>
      <c r="I25" s="29"/>
      <c r="J25" s="29"/>
      <c r="K25" s="29"/>
      <c r="L25" s="29"/>
      <c r="M25" s="29"/>
      <c r="N25" s="29"/>
      <c r="O25" s="31"/>
    </row>
    <row r="26" spans="1:15" ht="18.75" x14ac:dyDescent="0.3">
      <c r="A26" s="32">
        <v>4</v>
      </c>
      <c r="B26" s="27" t="s">
        <v>45</v>
      </c>
      <c r="C26" s="33">
        <v>821400</v>
      </c>
      <c r="D26" s="29"/>
      <c r="E26" s="29"/>
      <c r="F26" s="30">
        <f t="shared" si="3"/>
        <v>0</v>
      </c>
      <c r="G26" s="29"/>
      <c r="H26" s="29"/>
      <c r="I26" s="29"/>
      <c r="J26" s="29"/>
      <c r="K26" s="29"/>
      <c r="L26" s="29"/>
      <c r="M26" s="29"/>
      <c r="N26" s="29"/>
      <c r="O26" s="31"/>
    </row>
    <row r="27" spans="1:15" ht="18.75" x14ac:dyDescent="0.3">
      <c r="A27" s="32">
        <v>5</v>
      </c>
      <c r="B27" s="27" t="s">
        <v>46</v>
      </c>
      <c r="C27" s="33">
        <v>821500</v>
      </c>
      <c r="D27" s="29"/>
      <c r="E27" s="29"/>
      <c r="F27" s="30">
        <f t="shared" si="3"/>
        <v>0</v>
      </c>
      <c r="G27" s="29"/>
      <c r="H27" s="29"/>
      <c r="I27" s="29"/>
      <c r="J27" s="29"/>
      <c r="K27" s="29"/>
      <c r="L27" s="29"/>
      <c r="M27" s="29"/>
      <c r="N27" s="29"/>
      <c r="O27" s="31"/>
    </row>
    <row r="28" spans="1:15" ht="18.75" x14ac:dyDescent="0.3">
      <c r="A28" s="32">
        <v>6</v>
      </c>
      <c r="B28" s="27" t="s">
        <v>47</v>
      </c>
      <c r="C28" s="33">
        <v>821600</v>
      </c>
      <c r="D28" s="29"/>
      <c r="E28" s="29"/>
      <c r="F28" s="30">
        <f t="shared" si="3"/>
        <v>0</v>
      </c>
      <c r="G28" s="29"/>
      <c r="H28" s="29"/>
      <c r="I28" s="29"/>
      <c r="J28" s="29"/>
      <c r="K28" s="29"/>
      <c r="L28" s="29"/>
      <c r="M28" s="29"/>
      <c r="N28" s="29"/>
      <c r="O28" s="31"/>
    </row>
    <row r="29" spans="1:15" ht="18.75" x14ac:dyDescent="0.3">
      <c r="A29" s="34" t="s">
        <v>23</v>
      </c>
      <c r="B29" s="35" t="s">
        <v>69</v>
      </c>
      <c r="C29" s="36">
        <v>614000</v>
      </c>
      <c r="D29" s="24">
        <f>SUM(D30:D39)</f>
        <v>0</v>
      </c>
      <c r="E29" s="24">
        <f t="shared" ref="E29:O29" si="4">SUM(E30:E39)</f>
        <v>0</v>
      </c>
      <c r="F29" s="24">
        <f t="shared" si="4"/>
        <v>0</v>
      </c>
      <c r="G29" s="24">
        <f t="shared" si="4"/>
        <v>0</v>
      </c>
      <c r="H29" s="24">
        <f t="shared" si="4"/>
        <v>0</v>
      </c>
      <c r="I29" s="24">
        <f t="shared" si="4"/>
        <v>0</v>
      </c>
      <c r="J29" s="24">
        <f t="shared" si="4"/>
        <v>0</v>
      </c>
      <c r="K29" s="24">
        <f t="shared" si="4"/>
        <v>0</v>
      </c>
      <c r="L29" s="24">
        <f t="shared" si="4"/>
        <v>0</v>
      </c>
      <c r="M29" s="24">
        <f t="shared" si="4"/>
        <v>0</v>
      </c>
      <c r="N29" s="24">
        <f t="shared" si="4"/>
        <v>0</v>
      </c>
      <c r="O29" s="25">
        <f t="shared" si="4"/>
        <v>0</v>
      </c>
    </row>
    <row r="30" spans="1:15" ht="18.75" x14ac:dyDescent="0.3">
      <c r="A30" s="37">
        <v>1</v>
      </c>
      <c r="B30" s="38"/>
      <c r="C30" s="39"/>
      <c r="D30" s="29"/>
      <c r="E30" s="40"/>
      <c r="F30" s="30">
        <f t="shared" ref="F30:F39" si="5">SUM(G30:O30)</f>
        <v>0</v>
      </c>
      <c r="G30" s="40"/>
      <c r="H30" s="40"/>
      <c r="I30" s="40"/>
      <c r="J30" s="40"/>
      <c r="K30" s="40"/>
      <c r="L30" s="40"/>
      <c r="M30" s="40"/>
      <c r="N30" s="40"/>
      <c r="O30" s="41"/>
    </row>
    <row r="31" spans="1:15" ht="18.75" x14ac:dyDescent="0.3">
      <c r="A31" s="37">
        <v>2</v>
      </c>
      <c r="B31" s="38"/>
      <c r="C31" s="39"/>
      <c r="D31" s="29"/>
      <c r="E31" s="40"/>
      <c r="F31" s="30">
        <f t="shared" si="5"/>
        <v>0</v>
      </c>
      <c r="G31" s="40"/>
      <c r="H31" s="40"/>
      <c r="I31" s="40"/>
      <c r="J31" s="40"/>
      <c r="K31" s="40"/>
      <c r="L31" s="40"/>
      <c r="M31" s="40"/>
      <c r="N31" s="40"/>
      <c r="O31" s="41"/>
    </row>
    <row r="32" spans="1:15" ht="18.75" x14ac:dyDescent="0.3">
      <c r="A32" s="37">
        <v>3</v>
      </c>
      <c r="B32" s="38"/>
      <c r="C32" s="39"/>
      <c r="D32" s="29"/>
      <c r="E32" s="40"/>
      <c r="F32" s="30">
        <f t="shared" si="5"/>
        <v>0</v>
      </c>
      <c r="G32" s="40"/>
      <c r="H32" s="40"/>
      <c r="I32" s="40"/>
      <c r="J32" s="40"/>
      <c r="K32" s="40"/>
      <c r="L32" s="40"/>
      <c r="M32" s="40"/>
      <c r="N32" s="40"/>
      <c r="O32" s="41"/>
    </row>
    <row r="33" spans="1:16" ht="18.75" x14ac:dyDescent="0.3">
      <c r="A33" s="37">
        <v>4</v>
      </c>
      <c r="B33" s="38"/>
      <c r="C33" s="39"/>
      <c r="D33" s="29"/>
      <c r="E33" s="40"/>
      <c r="F33" s="30">
        <f t="shared" si="5"/>
        <v>0</v>
      </c>
      <c r="G33" s="40"/>
      <c r="H33" s="40"/>
      <c r="I33" s="40"/>
      <c r="J33" s="40"/>
      <c r="K33" s="40"/>
      <c r="L33" s="40"/>
      <c r="M33" s="40"/>
      <c r="N33" s="40"/>
      <c r="O33" s="41"/>
    </row>
    <row r="34" spans="1:16" ht="18.75" x14ac:dyDescent="0.3">
      <c r="A34" s="37">
        <v>5</v>
      </c>
      <c r="B34" s="38"/>
      <c r="C34" s="39"/>
      <c r="D34" s="29"/>
      <c r="E34" s="40"/>
      <c r="F34" s="30">
        <f t="shared" si="5"/>
        <v>0</v>
      </c>
      <c r="G34" s="40"/>
      <c r="H34" s="40"/>
      <c r="I34" s="40"/>
      <c r="J34" s="40"/>
      <c r="K34" s="40"/>
      <c r="L34" s="40"/>
      <c r="M34" s="40"/>
      <c r="N34" s="40"/>
      <c r="O34" s="41"/>
    </row>
    <row r="35" spans="1:16" ht="18.75" x14ac:dyDescent="0.3">
      <c r="A35" s="37">
        <v>6</v>
      </c>
      <c r="B35" s="38"/>
      <c r="C35" s="39"/>
      <c r="D35" s="29"/>
      <c r="E35" s="40"/>
      <c r="F35" s="30">
        <f t="shared" si="5"/>
        <v>0</v>
      </c>
      <c r="G35" s="40"/>
      <c r="H35" s="40"/>
      <c r="I35" s="40"/>
      <c r="J35" s="40"/>
      <c r="K35" s="40"/>
      <c r="L35" s="40"/>
      <c r="M35" s="40"/>
      <c r="N35" s="40"/>
      <c r="O35" s="41"/>
    </row>
    <row r="36" spans="1:16" ht="18.75" x14ac:dyDescent="0.3">
      <c r="A36" s="37">
        <v>7</v>
      </c>
      <c r="B36" s="38"/>
      <c r="C36" s="39"/>
      <c r="D36" s="29"/>
      <c r="E36" s="40"/>
      <c r="F36" s="30">
        <f t="shared" si="5"/>
        <v>0</v>
      </c>
      <c r="G36" s="40"/>
      <c r="H36" s="40"/>
      <c r="I36" s="40"/>
      <c r="J36" s="40"/>
      <c r="K36" s="40"/>
      <c r="L36" s="40"/>
      <c r="M36" s="40"/>
      <c r="N36" s="40"/>
      <c r="O36" s="41"/>
    </row>
    <row r="37" spans="1:16" ht="18.75" x14ac:dyDescent="0.3">
      <c r="A37" s="37">
        <v>8</v>
      </c>
      <c r="B37" s="38"/>
      <c r="C37" s="39"/>
      <c r="D37" s="29"/>
      <c r="E37" s="40"/>
      <c r="F37" s="30">
        <f t="shared" si="5"/>
        <v>0</v>
      </c>
      <c r="G37" s="40"/>
      <c r="H37" s="40"/>
      <c r="I37" s="40"/>
      <c r="J37" s="40"/>
      <c r="K37" s="40"/>
      <c r="L37" s="40"/>
      <c r="M37" s="40"/>
      <c r="N37" s="40"/>
      <c r="O37" s="41"/>
    </row>
    <row r="38" spans="1:16" ht="18.75" x14ac:dyDescent="0.3">
      <c r="A38" s="37">
        <v>9</v>
      </c>
      <c r="B38" s="38"/>
      <c r="C38" s="39"/>
      <c r="D38" s="29"/>
      <c r="E38" s="40"/>
      <c r="F38" s="30">
        <f t="shared" si="5"/>
        <v>0</v>
      </c>
      <c r="G38" s="40"/>
      <c r="H38" s="40"/>
      <c r="I38" s="40"/>
      <c r="J38" s="40"/>
      <c r="K38" s="40"/>
      <c r="L38" s="40"/>
      <c r="M38" s="40"/>
      <c r="N38" s="40"/>
      <c r="O38" s="41"/>
    </row>
    <row r="39" spans="1:16" ht="18.75" x14ac:dyDescent="0.3">
      <c r="A39" s="37">
        <v>10</v>
      </c>
      <c r="B39" s="38"/>
      <c r="C39" s="39"/>
      <c r="D39" s="29"/>
      <c r="E39" s="40"/>
      <c r="F39" s="30">
        <f t="shared" si="5"/>
        <v>0</v>
      </c>
      <c r="G39" s="40"/>
      <c r="H39" s="40"/>
      <c r="I39" s="40"/>
      <c r="J39" s="40"/>
      <c r="K39" s="40"/>
      <c r="L39" s="40"/>
      <c r="M39" s="40"/>
      <c r="N39" s="40"/>
      <c r="O39" s="41"/>
    </row>
    <row r="40" spans="1:16" ht="18.75" x14ac:dyDescent="0.3">
      <c r="A40" s="42" t="s">
        <v>24</v>
      </c>
      <c r="B40" s="38" t="s">
        <v>70</v>
      </c>
      <c r="C40" s="39">
        <v>615000</v>
      </c>
      <c r="D40" s="24">
        <f>SUM(D41:D42)</f>
        <v>0</v>
      </c>
      <c r="E40" s="24">
        <f t="shared" ref="E40:O40" si="6">SUM(E41:E42)</f>
        <v>0</v>
      </c>
      <c r="F40" s="24">
        <f t="shared" si="6"/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5">
        <f t="shared" si="6"/>
        <v>0</v>
      </c>
    </row>
    <row r="41" spans="1:16" ht="18.75" x14ac:dyDescent="0.3">
      <c r="A41" s="37">
        <v>1</v>
      </c>
      <c r="B41" s="38"/>
      <c r="C41" s="39"/>
      <c r="D41" s="40"/>
      <c r="E41" s="40"/>
      <c r="F41" s="30">
        <f>SUM(G41:O41)</f>
        <v>0</v>
      </c>
      <c r="G41" s="40"/>
      <c r="H41" s="40"/>
      <c r="I41" s="40"/>
      <c r="J41" s="40"/>
      <c r="K41" s="40"/>
      <c r="L41" s="40"/>
      <c r="M41" s="40"/>
      <c r="N41" s="40"/>
      <c r="O41" s="41"/>
    </row>
    <row r="42" spans="1:16" ht="18.75" x14ac:dyDescent="0.3">
      <c r="A42" s="37">
        <v>2</v>
      </c>
      <c r="B42" s="38"/>
      <c r="C42" s="39"/>
      <c r="D42" s="40"/>
      <c r="E42" s="40"/>
      <c r="F42" s="30">
        <f>SUM(G42:O42)</f>
        <v>0</v>
      </c>
      <c r="G42" s="40"/>
      <c r="H42" s="40"/>
      <c r="I42" s="40"/>
      <c r="J42" s="40"/>
      <c r="K42" s="40"/>
      <c r="L42" s="40"/>
      <c r="M42" s="40"/>
      <c r="N42" s="40"/>
      <c r="O42" s="41"/>
    </row>
    <row r="43" spans="1:16" ht="18.75" x14ac:dyDescent="0.3">
      <c r="A43" s="43" t="s">
        <v>28</v>
      </c>
      <c r="B43" s="44" t="s">
        <v>48</v>
      </c>
      <c r="C43" s="45">
        <v>616000</v>
      </c>
      <c r="D43" s="46"/>
      <c r="E43" s="46"/>
      <c r="F43" s="24">
        <f>SUM(G43:O43)</f>
        <v>0</v>
      </c>
      <c r="G43" s="46"/>
      <c r="H43" s="46"/>
      <c r="I43" s="46"/>
      <c r="J43" s="46"/>
      <c r="K43" s="46"/>
      <c r="L43" s="46"/>
      <c r="M43" s="46"/>
      <c r="N43" s="46"/>
      <c r="O43" s="47"/>
    </row>
    <row r="44" spans="1:16" ht="19.5" thickBot="1" x14ac:dyDescent="0.35">
      <c r="A44" s="48"/>
      <c r="B44" s="49" t="s">
        <v>49</v>
      </c>
      <c r="C44" s="50"/>
      <c r="D44" s="51">
        <f>D10+D22+D29+D40+D43</f>
        <v>0</v>
      </c>
      <c r="E44" s="51">
        <f t="shared" ref="E44:O44" si="7">E10+E22+E29+E40+E43</f>
        <v>0</v>
      </c>
      <c r="F44" s="51">
        <f t="shared" si="7"/>
        <v>0</v>
      </c>
      <c r="G44" s="51">
        <f t="shared" si="7"/>
        <v>0</v>
      </c>
      <c r="H44" s="51">
        <f t="shared" si="7"/>
        <v>0</v>
      </c>
      <c r="I44" s="51">
        <f t="shared" si="7"/>
        <v>0</v>
      </c>
      <c r="J44" s="51">
        <f t="shared" si="7"/>
        <v>0</v>
      </c>
      <c r="K44" s="51">
        <f t="shared" si="7"/>
        <v>0</v>
      </c>
      <c r="L44" s="51">
        <f t="shared" si="7"/>
        <v>0</v>
      </c>
      <c r="M44" s="51">
        <f t="shared" si="7"/>
        <v>0</v>
      </c>
      <c r="N44" s="51">
        <f t="shared" si="7"/>
        <v>0</v>
      </c>
      <c r="O44" s="52">
        <f t="shared" si="7"/>
        <v>0</v>
      </c>
    </row>
    <row r="45" spans="1:16" ht="42" customHeight="1" x14ac:dyDescent="0.25">
      <c r="A45" s="10"/>
      <c r="B45" s="488" t="s">
        <v>50</v>
      </c>
      <c r="C45" s="489"/>
      <c r="D45" s="489"/>
      <c r="E45" s="8"/>
      <c r="F45" s="8"/>
      <c r="G45" s="8"/>
      <c r="H45" s="6"/>
      <c r="I45" s="6"/>
      <c r="J45" s="6"/>
      <c r="K45" s="6"/>
      <c r="L45" s="6"/>
      <c r="M45" s="6"/>
      <c r="N45" s="6"/>
      <c r="O45" s="6"/>
      <c r="P45" s="11"/>
    </row>
    <row r="46" spans="1:16" x14ac:dyDescent="0.25">
      <c r="A46" s="11"/>
      <c r="B46" s="11"/>
      <c r="C46" s="11"/>
      <c r="D46" s="11"/>
      <c r="E46" s="11"/>
      <c r="F46" s="11"/>
      <c r="G46" s="11"/>
      <c r="H46" s="11"/>
      <c r="I46" s="13"/>
      <c r="J46" s="13"/>
      <c r="K46" s="11"/>
      <c r="L46" s="3"/>
      <c r="M46" s="3"/>
      <c r="N46" s="3"/>
      <c r="O46" s="3"/>
      <c r="P46" s="11"/>
    </row>
    <row r="47" spans="1:16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</row>
    <row r="48" spans="1:16" ht="18.75" x14ac:dyDescent="0.3">
      <c r="A48" s="11"/>
      <c r="B48" s="11"/>
      <c r="C48" s="11"/>
      <c r="D48" s="11"/>
      <c r="E48" s="11"/>
      <c r="F48" s="11"/>
      <c r="G48" s="11"/>
      <c r="H48" s="11"/>
      <c r="I48" s="10"/>
      <c r="J48" s="7"/>
      <c r="K48" s="11"/>
      <c r="L48" s="10"/>
      <c r="M48" s="53" t="s">
        <v>37</v>
      </c>
      <c r="N48" s="7"/>
      <c r="O48" s="10"/>
      <c r="P48" s="11"/>
    </row>
    <row r="49" spans="1:1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</row>
    <row r="50" spans="1:1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</sheetData>
  <sheetProtection formatCells="0" formatColumns="0" formatRows="0" insertColumns="0" insertRows="0" deleteColumns="0" deleteRows="0"/>
  <mergeCells count="11">
    <mergeCell ref="B45:D45"/>
    <mergeCell ref="A1:O1"/>
    <mergeCell ref="A3:O4"/>
    <mergeCell ref="A5:C5"/>
    <mergeCell ref="D5:O5"/>
    <mergeCell ref="A6:A8"/>
    <mergeCell ref="B6:B8"/>
    <mergeCell ref="C6:C8"/>
    <mergeCell ref="D6:D8"/>
    <mergeCell ref="F6:F8"/>
    <mergeCell ref="G6:O7"/>
  </mergeCells>
  <pageMargins left="0.7" right="0.7" top="0.75" bottom="0.54" header="0.3" footer="0.3"/>
  <pageSetup paperSize="9" scale="5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7"/>
  <sheetViews>
    <sheetView view="pageBreakPreview" topLeftCell="B1" zoomScale="80" zoomScaleNormal="100" zoomScaleSheetLayoutView="80" workbookViewId="0">
      <selection activeCell="D24" sqref="D24"/>
    </sheetView>
  </sheetViews>
  <sheetFormatPr defaultRowHeight="15" x14ac:dyDescent="0.25"/>
  <cols>
    <col min="1" max="1" width="9.28515625" style="9" bestFit="1" customWidth="1"/>
    <col min="2" max="2" width="52.85546875" style="9" customWidth="1"/>
    <col min="3" max="3" width="12.140625" style="9" customWidth="1"/>
    <col min="4" max="4" width="25.7109375" style="9" customWidth="1"/>
    <col min="5" max="13" width="11.85546875" style="9" bestFit="1" customWidth="1"/>
    <col min="14" max="16" width="11.7109375" style="9" customWidth="1"/>
    <col min="17" max="16384" width="9.140625" style="9"/>
  </cols>
  <sheetData>
    <row r="1" spans="1:16" ht="26.25" customHeight="1" x14ac:dyDescent="0.3">
      <c r="A1" s="444" t="s">
        <v>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</row>
    <row r="2" spans="1:16" ht="29.25" customHeight="1" x14ac:dyDescent="0.25">
      <c r="A2" s="449" t="s">
        <v>31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</row>
    <row r="3" spans="1:16" x14ac:dyDescent="0.25">
      <c r="A3" s="491"/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</row>
    <row r="4" spans="1:16" ht="18.75" x14ac:dyDescent="0.3">
      <c r="A4" s="444" t="s">
        <v>27</v>
      </c>
      <c r="B4" s="445"/>
      <c r="C4" s="445"/>
      <c r="D4" s="445"/>
      <c r="E4" s="445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</row>
    <row r="5" spans="1:16" ht="15.75" thickBot="1" x14ac:dyDescent="0.3">
      <c r="A5" s="2"/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499" t="s">
        <v>1</v>
      </c>
      <c r="B6" s="502" t="s">
        <v>2</v>
      </c>
      <c r="C6" s="499" t="s">
        <v>3</v>
      </c>
      <c r="D6" s="499" t="s">
        <v>35</v>
      </c>
      <c r="E6" s="493" t="s">
        <v>30</v>
      </c>
      <c r="F6" s="494"/>
      <c r="G6" s="494"/>
      <c r="H6" s="494"/>
      <c r="I6" s="494"/>
      <c r="J6" s="494"/>
      <c r="K6" s="494"/>
      <c r="L6" s="494"/>
      <c r="M6" s="494"/>
      <c r="N6" s="494"/>
      <c r="O6" s="494"/>
      <c r="P6" s="495"/>
    </row>
    <row r="7" spans="1:16" ht="25.5" customHeight="1" thickBot="1" x14ac:dyDescent="0.3">
      <c r="A7" s="500"/>
      <c r="B7" s="503"/>
      <c r="C7" s="500"/>
      <c r="D7" s="500"/>
      <c r="E7" s="496"/>
      <c r="F7" s="497"/>
      <c r="G7" s="497"/>
      <c r="H7" s="497"/>
      <c r="I7" s="497"/>
      <c r="J7" s="497"/>
      <c r="K7" s="497"/>
      <c r="L7" s="497"/>
      <c r="M7" s="497"/>
      <c r="N7" s="497"/>
      <c r="O7" s="497"/>
      <c r="P7" s="498"/>
    </row>
    <row r="8" spans="1:16" ht="21" customHeight="1" thickBot="1" x14ac:dyDescent="0.3">
      <c r="A8" s="501"/>
      <c r="B8" s="504"/>
      <c r="C8" s="501"/>
      <c r="D8" s="511"/>
      <c r="E8" s="67" t="s">
        <v>52</v>
      </c>
      <c r="F8" s="67" t="s">
        <v>53</v>
      </c>
      <c r="G8" s="67" t="s">
        <v>54</v>
      </c>
      <c r="H8" s="56" t="s">
        <v>55</v>
      </c>
      <c r="I8" s="56" t="s">
        <v>56</v>
      </c>
      <c r="J8" s="56" t="s">
        <v>57</v>
      </c>
      <c r="K8" s="56" t="s">
        <v>58</v>
      </c>
      <c r="L8" s="56" t="s">
        <v>59</v>
      </c>
      <c r="M8" s="56" t="s">
        <v>60</v>
      </c>
      <c r="N8" s="56" t="s">
        <v>61</v>
      </c>
      <c r="O8" s="56" t="s">
        <v>62</v>
      </c>
      <c r="P8" s="56" t="s">
        <v>63</v>
      </c>
    </row>
    <row r="9" spans="1:16" ht="15.75" thickBot="1" x14ac:dyDescent="0.3">
      <c r="A9" s="18">
        <v>1</v>
      </c>
      <c r="B9" s="19">
        <v>2</v>
      </c>
      <c r="C9" s="18">
        <v>3</v>
      </c>
      <c r="D9" s="19" t="s">
        <v>29</v>
      </c>
      <c r="E9" s="18">
        <v>5</v>
      </c>
      <c r="F9" s="19">
        <v>6</v>
      </c>
      <c r="G9" s="18">
        <v>7</v>
      </c>
      <c r="H9" s="19">
        <v>8</v>
      </c>
      <c r="I9" s="18">
        <v>9</v>
      </c>
      <c r="J9" s="19">
        <v>10</v>
      </c>
      <c r="K9" s="18">
        <v>11</v>
      </c>
      <c r="L9" s="19">
        <v>12</v>
      </c>
      <c r="M9" s="18">
        <v>13</v>
      </c>
      <c r="N9" s="19">
        <v>14</v>
      </c>
      <c r="O9" s="18">
        <v>15</v>
      </c>
      <c r="P9" s="19">
        <v>16</v>
      </c>
    </row>
    <row r="10" spans="1:16" ht="18.75" x14ac:dyDescent="0.3">
      <c r="A10" s="21" t="s">
        <v>12</v>
      </c>
      <c r="B10" s="22" t="s">
        <v>13</v>
      </c>
      <c r="C10" s="23"/>
      <c r="D10" s="68">
        <f>SUM(D11:D21)</f>
        <v>0</v>
      </c>
      <c r="E10" s="68">
        <f t="shared" ref="E10:P10" si="0">SUM(E11:E21)</f>
        <v>0</v>
      </c>
      <c r="F10" s="68">
        <f t="shared" si="0"/>
        <v>0</v>
      </c>
      <c r="G10" s="68">
        <f t="shared" si="0"/>
        <v>0</v>
      </c>
      <c r="H10" s="68">
        <f t="shared" si="0"/>
        <v>0</v>
      </c>
      <c r="I10" s="68">
        <f t="shared" si="0"/>
        <v>0</v>
      </c>
      <c r="J10" s="68">
        <f t="shared" si="0"/>
        <v>0</v>
      </c>
      <c r="K10" s="68">
        <f t="shared" si="0"/>
        <v>0</v>
      </c>
      <c r="L10" s="68">
        <f t="shared" si="0"/>
        <v>0</v>
      </c>
      <c r="M10" s="68">
        <f t="shared" si="0"/>
        <v>0</v>
      </c>
      <c r="N10" s="68">
        <f t="shared" si="0"/>
        <v>0</v>
      </c>
      <c r="O10" s="68">
        <f t="shared" si="0"/>
        <v>0</v>
      </c>
      <c r="P10" s="69">
        <f t="shared" si="0"/>
        <v>0</v>
      </c>
    </row>
    <row r="11" spans="1:16" ht="18.75" x14ac:dyDescent="0.3">
      <c r="A11" s="26">
        <v>1</v>
      </c>
      <c r="B11" s="27" t="s">
        <v>38</v>
      </c>
      <c r="C11" s="28">
        <v>611100</v>
      </c>
      <c r="D11" s="70">
        <f>SUM(E11:P11)</f>
        <v>0</v>
      </c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</row>
    <row r="12" spans="1:16" ht="18.75" x14ac:dyDescent="0.3">
      <c r="A12" s="32">
        <v>2</v>
      </c>
      <c r="B12" s="27" t="s">
        <v>39</v>
      </c>
      <c r="C12" s="33">
        <v>611200</v>
      </c>
      <c r="D12" s="70">
        <f t="shared" ref="D12:D31" si="1">SUM(E12:P12)</f>
        <v>0</v>
      </c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2"/>
    </row>
    <row r="13" spans="1:16" ht="18.75" x14ac:dyDescent="0.3">
      <c r="A13" s="32">
        <v>3</v>
      </c>
      <c r="B13" s="27" t="s">
        <v>14</v>
      </c>
      <c r="C13" s="33">
        <v>613100</v>
      </c>
      <c r="D13" s="70">
        <f t="shared" si="1"/>
        <v>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</row>
    <row r="14" spans="1:16" ht="18.75" x14ac:dyDescent="0.3">
      <c r="A14" s="32">
        <v>4</v>
      </c>
      <c r="B14" s="27" t="s">
        <v>15</v>
      </c>
      <c r="C14" s="33">
        <v>613200</v>
      </c>
      <c r="D14" s="70">
        <f t="shared" si="1"/>
        <v>0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2"/>
    </row>
    <row r="15" spans="1:16" ht="18.75" x14ac:dyDescent="0.3">
      <c r="A15" s="32">
        <v>5</v>
      </c>
      <c r="B15" s="27" t="s">
        <v>16</v>
      </c>
      <c r="C15" s="33">
        <v>613300</v>
      </c>
      <c r="D15" s="70">
        <f t="shared" si="1"/>
        <v>0</v>
      </c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16" ht="18.75" x14ac:dyDescent="0.3">
      <c r="A16" s="32">
        <v>6</v>
      </c>
      <c r="B16" s="27" t="s">
        <v>40</v>
      </c>
      <c r="C16" s="33">
        <v>613400</v>
      </c>
      <c r="D16" s="70">
        <f t="shared" si="1"/>
        <v>0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2"/>
    </row>
    <row r="17" spans="1:16" ht="18.75" x14ac:dyDescent="0.3">
      <c r="A17" s="32">
        <v>7</v>
      </c>
      <c r="B17" s="27" t="s">
        <v>41</v>
      </c>
      <c r="C17" s="33">
        <v>613500</v>
      </c>
      <c r="D17" s="70">
        <f t="shared" si="1"/>
        <v>0</v>
      </c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2"/>
    </row>
    <row r="18" spans="1:16" ht="18.75" x14ac:dyDescent="0.3">
      <c r="A18" s="32">
        <v>8</v>
      </c>
      <c r="B18" s="27" t="s">
        <v>17</v>
      </c>
      <c r="C18" s="33">
        <v>613600</v>
      </c>
      <c r="D18" s="70">
        <f t="shared" si="1"/>
        <v>0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2"/>
    </row>
    <row r="19" spans="1:16" ht="18.75" x14ac:dyDescent="0.3">
      <c r="A19" s="32">
        <v>9</v>
      </c>
      <c r="B19" s="27" t="s">
        <v>18</v>
      </c>
      <c r="C19" s="33">
        <v>613700</v>
      </c>
      <c r="D19" s="70">
        <f t="shared" si="1"/>
        <v>0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2"/>
    </row>
    <row r="20" spans="1:16" ht="18.75" x14ac:dyDescent="0.3">
      <c r="A20" s="32">
        <v>10</v>
      </c>
      <c r="B20" s="27" t="s">
        <v>19</v>
      </c>
      <c r="C20" s="33">
        <v>613800</v>
      </c>
      <c r="D20" s="70">
        <f t="shared" si="1"/>
        <v>0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2"/>
    </row>
    <row r="21" spans="1:16" ht="18.75" x14ac:dyDescent="0.3">
      <c r="A21" s="32">
        <v>11</v>
      </c>
      <c r="B21" s="27" t="s">
        <v>20</v>
      </c>
      <c r="C21" s="33">
        <v>613900</v>
      </c>
      <c r="D21" s="70">
        <f t="shared" si="1"/>
        <v>0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2"/>
    </row>
    <row r="22" spans="1:16" ht="18.75" x14ac:dyDescent="0.3">
      <c r="A22" s="34" t="s">
        <v>21</v>
      </c>
      <c r="B22" s="35" t="s">
        <v>22</v>
      </c>
      <c r="C22" s="36"/>
      <c r="D22" s="68">
        <f>SUM(D23:D28)</f>
        <v>0</v>
      </c>
      <c r="E22" s="68">
        <f t="shared" ref="E22:P22" si="2">SUM(E23:E28)</f>
        <v>0</v>
      </c>
      <c r="F22" s="68">
        <f t="shared" si="2"/>
        <v>0</v>
      </c>
      <c r="G22" s="68">
        <f t="shared" si="2"/>
        <v>0</v>
      </c>
      <c r="H22" s="68">
        <f t="shared" si="2"/>
        <v>0</v>
      </c>
      <c r="I22" s="68">
        <f t="shared" si="2"/>
        <v>0</v>
      </c>
      <c r="J22" s="68">
        <f t="shared" si="2"/>
        <v>0</v>
      </c>
      <c r="K22" s="68">
        <f t="shared" si="2"/>
        <v>0</v>
      </c>
      <c r="L22" s="68">
        <f t="shared" si="2"/>
        <v>0</v>
      </c>
      <c r="M22" s="68">
        <f t="shared" si="2"/>
        <v>0</v>
      </c>
      <c r="N22" s="68">
        <f t="shared" si="2"/>
        <v>0</v>
      </c>
      <c r="O22" s="68">
        <f t="shared" si="2"/>
        <v>0</v>
      </c>
      <c r="P22" s="69">
        <f t="shared" si="2"/>
        <v>0</v>
      </c>
    </row>
    <row r="23" spans="1:16" ht="18.75" x14ac:dyDescent="0.3">
      <c r="A23" s="32">
        <v>1</v>
      </c>
      <c r="B23" s="27" t="s">
        <v>42</v>
      </c>
      <c r="C23" s="33">
        <v>821100</v>
      </c>
      <c r="D23" s="70">
        <f t="shared" si="1"/>
        <v>0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2"/>
    </row>
    <row r="24" spans="1:16" ht="18.75" x14ac:dyDescent="0.3">
      <c r="A24" s="32">
        <v>2</v>
      </c>
      <c r="B24" s="27" t="s">
        <v>43</v>
      </c>
      <c r="C24" s="33">
        <v>821200</v>
      </c>
      <c r="D24" s="70">
        <f t="shared" si="1"/>
        <v>0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2"/>
    </row>
    <row r="25" spans="1:16" ht="18.75" x14ac:dyDescent="0.3">
      <c r="A25" s="32">
        <v>3</v>
      </c>
      <c r="B25" s="27" t="s">
        <v>44</v>
      </c>
      <c r="C25" s="33">
        <v>821300</v>
      </c>
      <c r="D25" s="70">
        <f t="shared" si="1"/>
        <v>0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2"/>
    </row>
    <row r="26" spans="1:16" ht="18.75" x14ac:dyDescent="0.3">
      <c r="A26" s="32">
        <v>4</v>
      </c>
      <c r="B26" s="27" t="s">
        <v>45</v>
      </c>
      <c r="C26" s="33">
        <v>821400</v>
      </c>
      <c r="D26" s="70">
        <f t="shared" si="1"/>
        <v>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2"/>
    </row>
    <row r="27" spans="1:16" ht="18.75" x14ac:dyDescent="0.3">
      <c r="A27" s="32">
        <v>5</v>
      </c>
      <c r="B27" s="27" t="s">
        <v>46</v>
      </c>
      <c r="C27" s="33">
        <v>821500</v>
      </c>
      <c r="D27" s="70">
        <f t="shared" si="1"/>
        <v>0</v>
      </c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</row>
    <row r="28" spans="1:16" ht="18.75" x14ac:dyDescent="0.3">
      <c r="A28" s="32">
        <v>6</v>
      </c>
      <c r="B28" s="27" t="s">
        <v>47</v>
      </c>
      <c r="C28" s="33">
        <v>821600</v>
      </c>
      <c r="D28" s="70">
        <f t="shared" si="1"/>
        <v>0</v>
      </c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2"/>
    </row>
    <row r="29" spans="1:16" ht="18.75" x14ac:dyDescent="0.3">
      <c r="A29" s="34" t="s">
        <v>23</v>
      </c>
      <c r="B29" s="35" t="s">
        <v>69</v>
      </c>
      <c r="C29" s="36">
        <v>614000</v>
      </c>
      <c r="D29" s="68">
        <f t="shared" si="1"/>
        <v>0</v>
      </c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</row>
    <row r="30" spans="1:16" ht="18.75" x14ac:dyDescent="0.3">
      <c r="A30" s="42" t="s">
        <v>24</v>
      </c>
      <c r="B30" s="38" t="s">
        <v>70</v>
      </c>
      <c r="C30" s="39">
        <v>615000</v>
      </c>
      <c r="D30" s="68">
        <f t="shared" si="1"/>
        <v>0</v>
      </c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6"/>
    </row>
    <row r="31" spans="1:16" ht="18.75" x14ac:dyDescent="0.3">
      <c r="A31" s="63" t="s">
        <v>28</v>
      </c>
      <c r="B31" s="44" t="s">
        <v>48</v>
      </c>
      <c r="C31" s="45">
        <v>616000</v>
      </c>
      <c r="D31" s="68">
        <f t="shared" si="1"/>
        <v>0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</row>
    <row r="32" spans="1:16" ht="19.5" thickBot="1" x14ac:dyDescent="0.35">
      <c r="A32" s="65"/>
      <c r="B32" s="49" t="s">
        <v>49</v>
      </c>
      <c r="C32" s="66"/>
      <c r="D32" s="77">
        <f t="shared" ref="D32:P32" si="3">D10+D22+D29+D30+D31</f>
        <v>0</v>
      </c>
      <c r="E32" s="77">
        <f t="shared" si="3"/>
        <v>0</v>
      </c>
      <c r="F32" s="77">
        <f t="shared" si="3"/>
        <v>0</v>
      </c>
      <c r="G32" s="77">
        <f t="shared" si="3"/>
        <v>0</v>
      </c>
      <c r="H32" s="77">
        <f t="shared" si="3"/>
        <v>0</v>
      </c>
      <c r="I32" s="77">
        <f t="shared" si="3"/>
        <v>0</v>
      </c>
      <c r="J32" s="77">
        <f t="shared" si="3"/>
        <v>0</v>
      </c>
      <c r="K32" s="77">
        <f t="shared" si="3"/>
        <v>0</v>
      </c>
      <c r="L32" s="77">
        <f t="shared" si="3"/>
        <v>0</v>
      </c>
      <c r="M32" s="77">
        <f t="shared" si="3"/>
        <v>0</v>
      </c>
      <c r="N32" s="77">
        <f t="shared" si="3"/>
        <v>0</v>
      </c>
      <c r="O32" s="77">
        <f t="shared" si="3"/>
        <v>0</v>
      </c>
      <c r="P32" s="78">
        <f t="shared" si="3"/>
        <v>0</v>
      </c>
    </row>
    <row r="36" spans="12:16" x14ac:dyDescent="0.25">
      <c r="L36" s="5"/>
      <c r="M36" s="3"/>
      <c r="N36" s="3"/>
      <c r="O36" s="3"/>
      <c r="P36" s="3"/>
    </row>
    <row r="37" spans="12:16" ht="18.75" x14ac:dyDescent="0.3">
      <c r="L37" s="12"/>
      <c r="M37" s="12"/>
      <c r="N37" s="53" t="s">
        <v>37</v>
      </c>
      <c r="O37" s="4"/>
      <c r="P37" s="12"/>
    </row>
  </sheetData>
  <sheetProtection password="C5C5" sheet="1" formatCells="0" formatColumns="0" formatRows="0" insertColumns="0" insertRows="0" deleteRows="0"/>
  <mergeCells count="8">
    <mergeCell ref="A1:P1"/>
    <mergeCell ref="A2:P3"/>
    <mergeCell ref="A4:P4"/>
    <mergeCell ref="A6:A8"/>
    <mergeCell ref="B6:B8"/>
    <mergeCell ref="C6:C8"/>
    <mergeCell ref="D6:D8"/>
    <mergeCell ref="E6:P7"/>
  </mergeCells>
  <pageMargins left="0.7" right="0.7" top="0.75" bottom="0.75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Q72"/>
  <sheetViews>
    <sheetView view="pageBreakPreview" zoomScale="50" zoomScaleNormal="100" zoomScaleSheetLayoutView="50" workbookViewId="0">
      <selection activeCell="E8" sqref="E8:G10"/>
    </sheetView>
  </sheetViews>
  <sheetFormatPr defaultRowHeight="15" x14ac:dyDescent="0.25"/>
  <cols>
    <col min="1" max="1" width="9.140625" style="9"/>
    <col min="2" max="2" width="6.42578125" style="9" bestFit="1" customWidth="1"/>
    <col min="3" max="3" width="35.85546875" style="9" customWidth="1"/>
    <col min="4" max="4" width="13" style="9" customWidth="1"/>
    <col min="5" max="5" width="20.7109375" style="9" customWidth="1"/>
    <col min="6" max="6" width="20.7109375" style="9" hidden="1" customWidth="1"/>
    <col min="7" max="7" width="20.7109375" style="9" customWidth="1"/>
    <col min="8" max="16" width="15.85546875" style="9" customWidth="1"/>
    <col min="17" max="16384" width="9.140625" style="9"/>
  </cols>
  <sheetData>
    <row r="1" spans="2:16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</row>
    <row r="2" spans="2:16" ht="15.75" customHeight="1" x14ac:dyDescent="0.3">
      <c r="L2" s="446" t="s">
        <v>96</v>
      </c>
      <c r="M2" s="446"/>
      <c r="N2" s="123"/>
    </row>
    <row r="3" spans="2:16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108"/>
      <c r="L3" s="446"/>
      <c r="M3" s="446"/>
      <c r="N3" s="148"/>
      <c r="O3" s="149"/>
      <c r="P3" s="108"/>
    </row>
    <row r="4" spans="2:16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22"/>
      <c r="M4" s="11"/>
      <c r="N4" s="124"/>
      <c r="O4" s="124"/>
      <c r="P4" s="14"/>
    </row>
    <row r="5" spans="2:16" ht="40.5" customHeight="1" x14ac:dyDescent="0.3">
      <c r="B5" s="446" t="s">
        <v>110</v>
      </c>
      <c r="C5" s="446"/>
      <c r="D5" s="446"/>
      <c r="E5" s="446"/>
      <c r="F5" s="446"/>
      <c r="G5" s="446"/>
      <c r="H5" s="446"/>
      <c r="I5" s="446"/>
      <c r="J5" s="446"/>
      <c r="K5" s="446"/>
      <c r="L5" s="123"/>
      <c r="M5" s="11"/>
      <c r="N5" s="125"/>
      <c r="O5" s="125"/>
      <c r="P5" s="109"/>
    </row>
    <row r="6" spans="2:16" s="173" customFormat="1" ht="21" customHeight="1" x14ac:dyDescent="0.3">
      <c r="B6" s="449" t="s">
        <v>111</v>
      </c>
      <c r="C6" s="449"/>
      <c r="D6" s="449"/>
      <c r="E6" s="449"/>
      <c r="F6" s="449"/>
      <c r="G6" s="449"/>
      <c r="H6" s="449"/>
      <c r="I6" s="449"/>
      <c r="J6" s="170"/>
      <c r="K6" s="170"/>
      <c r="L6" s="446"/>
      <c r="M6" s="446"/>
      <c r="N6" s="171"/>
      <c r="O6" s="172"/>
      <c r="P6" s="170"/>
    </row>
    <row r="7" spans="2:16" ht="22.5" customHeight="1" thickBot="1" x14ac:dyDescent="0.3">
      <c r="B7" s="450"/>
      <c r="C7" s="450"/>
      <c r="D7" s="450"/>
      <c r="E7" s="2"/>
      <c r="F7" s="2"/>
      <c r="G7" s="451"/>
      <c r="H7" s="451"/>
      <c r="I7" s="451"/>
      <c r="J7" s="451"/>
      <c r="K7" s="451"/>
      <c r="L7" s="451"/>
      <c r="M7" s="451"/>
      <c r="N7" s="451"/>
      <c r="O7" s="451"/>
      <c r="P7" s="451"/>
    </row>
    <row r="8" spans="2:16" s="137" customFormat="1" ht="67.5" customHeight="1" x14ac:dyDescent="0.25">
      <c r="B8" s="452" t="s">
        <v>1</v>
      </c>
      <c r="C8" s="455" t="s">
        <v>122</v>
      </c>
      <c r="D8" s="452" t="s">
        <v>3</v>
      </c>
      <c r="E8" s="458" t="s">
        <v>182</v>
      </c>
      <c r="F8" s="461" t="s">
        <v>149</v>
      </c>
      <c r="G8" s="458" t="s">
        <v>183</v>
      </c>
      <c r="H8" s="438" t="s">
        <v>113</v>
      </c>
      <c r="I8" s="439"/>
      <c r="J8" s="439"/>
      <c r="K8" s="439"/>
      <c r="L8" s="439"/>
      <c r="M8" s="439"/>
      <c r="N8" s="439"/>
      <c r="O8" s="439"/>
      <c r="P8" s="440"/>
    </row>
    <row r="9" spans="2:16" s="137" customFormat="1" ht="15.75" customHeight="1" thickBot="1" x14ac:dyDescent="0.3">
      <c r="B9" s="453"/>
      <c r="C9" s="456"/>
      <c r="D9" s="453"/>
      <c r="E9" s="459"/>
      <c r="F9" s="462"/>
      <c r="G9" s="459"/>
      <c r="H9" s="441"/>
      <c r="I9" s="442"/>
      <c r="J9" s="442"/>
      <c r="K9" s="442"/>
      <c r="L9" s="442"/>
      <c r="M9" s="442"/>
      <c r="N9" s="442"/>
      <c r="O9" s="442"/>
      <c r="P9" s="443"/>
    </row>
    <row r="10" spans="2:16" s="137" customFormat="1" ht="138" customHeight="1" thickBot="1" x14ac:dyDescent="0.3">
      <c r="B10" s="454"/>
      <c r="C10" s="457"/>
      <c r="D10" s="454"/>
      <c r="E10" s="460"/>
      <c r="F10" s="463"/>
      <c r="G10" s="460"/>
      <c r="H10" s="174" t="s">
        <v>112</v>
      </c>
      <c r="I10" s="138" t="s">
        <v>6</v>
      </c>
      <c r="J10" s="138" t="s">
        <v>7</v>
      </c>
      <c r="K10" s="138" t="s">
        <v>8</v>
      </c>
      <c r="L10" s="138" t="s">
        <v>32</v>
      </c>
      <c r="M10" s="138" t="s">
        <v>33</v>
      </c>
      <c r="N10" s="138" t="s">
        <v>34</v>
      </c>
      <c r="O10" s="138" t="s">
        <v>9</v>
      </c>
      <c r="P10" s="138" t="s">
        <v>10</v>
      </c>
    </row>
    <row r="11" spans="2:16" s="137" customFormat="1" ht="15.75" thickBot="1" x14ac:dyDescent="0.3">
      <c r="B11" s="140">
        <v>1</v>
      </c>
      <c r="C11" s="139">
        <v>2</v>
      </c>
      <c r="D11" s="140">
        <v>3</v>
      </c>
      <c r="E11" s="139">
        <v>4</v>
      </c>
      <c r="F11" s="139">
        <v>5</v>
      </c>
      <c r="G11" s="139" t="s">
        <v>151</v>
      </c>
      <c r="H11" s="139">
        <v>6</v>
      </c>
      <c r="I11" s="139">
        <v>6</v>
      </c>
      <c r="J11" s="139">
        <v>6</v>
      </c>
      <c r="K11" s="139">
        <v>6</v>
      </c>
      <c r="L11" s="139">
        <v>6</v>
      </c>
      <c r="M11" s="139">
        <v>6</v>
      </c>
      <c r="N11" s="139">
        <v>6</v>
      </c>
      <c r="O11" s="139">
        <v>7</v>
      </c>
      <c r="P11" s="139" t="s">
        <v>11</v>
      </c>
    </row>
    <row r="12" spans="2:16" s="137" customFormat="1" ht="20.25" x14ac:dyDescent="0.3">
      <c r="B12" s="344" t="s">
        <v>12</v>
      </c>
      <c r="C12" s="324" t="s">
        <v>104</v>
      </c>
      <c r="D12" s="325"/>
      <c r="E12" s="326">
        <f>SUM(E13:E23)</f>
        <v>0</v>
      </c>
      <c r="F12" s="326">
        <f t="shared" ref="F12:P12" si="0">SUM(F13:F23)</f>
        <v>0</v>
      </c>
      <c r="G12" s="326">
        <f t="shared" si="0"/>
        <v>0</v>
      </c>
      <c r="H12" s="326">
        <f t="shared" si="0"/>
        <v>0</v>
      </c>
      <c r="I12" s="326">
        <f t="shared" si="0"/>
        <v>0</v>
      </c>
      <c r="J12" s="326">
        <f t="shared" si="0"/>
        <v>0</v>
      </c>
      <c r="K12" s="326">
        <f t="shared" si="0"/>
        <v>0</v>
      </c>
      <c r="L12" s="326">
        <f t="shared" si="0"/>
        <v>0</v>
      </c>
      <c r="M12" s="326">
        <f t="shared" si="0"/>
        <v>0</v>
      </c>
      <c r="N12" s="326">
        <f t="shared" si="0"/>
        <v>0</v>
      </c>
      <c r="O12" s="326">
        <f t="shared" si="0"/>
        <v>0</v>
      </c>
      <c r="P12" s="432">
        <f t="shared" si="0"/>
        <v>0</v>
      </c>
    </row>
    <row r="13" spans="2:16" ht="20.25" x14ac:dyDescent="0.3">
      <c r="B13" s="347">
        <v>1</v>
      </c>
      <c r="C13" s="328" t="s">
        <v>38</v>
      </c>
      <c r="D13" s="329">
        <v>611100</v>
      </c>
      <c r="E13" s="158"/>
      <c r="F13" s="158"/>
      <c r="G13" s="159">
        <f>SUM(H13:P13)</f>
        <v>0</v>
      </c>
      <c r="H13" s="158"/>
      <c r="I13" s="158"/>
      <c r="J13" s="158"/>
      <c r="K13" s="158"/>
      <c r="L13" s="158"/>
      <c r="M13" s="158"/>
      <c r="N13" s="158"/>
      <c r="O13" s="158"/>
      <c r="P13" s="197"/>
    </row>
    <row r="14" spans="2:16" ht="37.5" x14ac:dyDescent="0.3">
      <c r="B14" s="350">
        <v>2</v>
      </c>
      <c r="C14" s="331" t="s">
        <v>80</v>
      </c>
      <c r="D14" s="332">
        <v>611200</v>
      </c>
      <c r="E14" s="158"/>
      <c r="F14" s="158"/>
      <c r="G14" s="159">
        <f t="shared" ref="G14:G60" si="1">SUM(H14:P14)</f>
        <v>0</v>
      </c>
      <c r="H14" s="158"/>
      <c r="I14" s="158"/>
      <c r="J14" s="158"/>
      <c r="K14" s="158"/>
      <c r="L14" s="158"/>
      <c r="M14" s="158"/>
      <c r="N14" s="158"/>
      <c r="O14" s="158"/>
      <c r="P14" s="197"/>
    </row>
    <row r="15" spans="2:16" ht="20.25" x14ac:dyDescent="0.3">
      <c r="B15" s="350">
        <v>3</v>
      </c>
      <c r="C15" s="328" t="s">
        <v>14</v>
      </c>
      <c r="D15" s="332">
        <v>613100</v>
      </c>
      <c r="E15" s="158"/>
      <c r="F15" s="158"/>
      <c r="G15" s="159">
        <f t="shared" si="1"/>
        <v>0</v>
      </c>
      <c r="H15" s="158"/>
      <c r="I15" s="158"/>
      <c r="J15" s="158"/>
      <c r="K15" s="158"/>
      <c r="L15" s="158"/>
      <c r="M15" s="158"/>
      <c r="N15" s="158"/>
      <c r="O15" s="158"/>
      <c r="P15" s="197"/>
    </row>
    <row r="16" spans="2:16" ht="37.5" x14ac:dyDescent="0.3">
      <c r="B16" s="350">
        <v>4</v>
      </c>
      <c r="C16" s="331" t="s">
        <v>81</v>
      </c>
      <c r="D16" s="332">
        <v>613200</v>
      </c>
      <c r="E16" s="158"/>
      <c r="F16" s="158"/>
      <c r="G16" s="159">
        <f t="shared" si="1"/>
        <v>0</v>
      </c>
      <c r="H16" s="158"/>
      <c r="I16" s="158"/>
      <c r="J16" s="158"/>
      <c r="K16" s="158"/>
      <c r="L16" s="158"/>
      <c r="M16" s="158"/>
      <c r="N16" s="158"/>
      <c r="O16" s="158"/>
      <c r="P16" s="197"/>
    </row>
    <row r="17" spans="2:17" ht="37.5" x14ac:dyDescent="0.3">
      <c r="B17" s="350">
        <v>5</v>
      </c>
      <c r="C17" s="331" t="s">
        <v>16</v>
      </c>
      <c r="D17" s="332">
        <v>613300</v>
      </c>
      <c r="E17" s="158"/>
      <c r="F17" s="158"/>
      <c r="G17" s="159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97"/>
    </row>
    <row r="18" spans="2:17" ht="20.25" x14ac:dyDescent="0.3">
      <c r="B18" s="350">
        <v>6</v>
      </c>
      <c r="C18" s="328" t="s">
        <v>40</v>
      </c>
      <c r="D18" s="332">
        <v>613400</v>
      </c>
      <c r="E18" s="158"/>
      <c r="F18" s="158"/>
      <c r="G18" s="159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97"/>
    </row>
    <row r="19" spans="2:17" ht="37.5" x14ac:dyDescent="0.3">
      <c r="B19" s="350">
        <v>7</v>
      </c>
      <c r="C19" s="331" t="s">
        <v>41</v>
      </c>
      <c r="D19" s="332">
        <v>613500</v>
      </c>
      <c r="E19" s="158"/>
      <c r="F19" s="158"/>
      <c r="G19" s="159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97"/>
    </row>
    <row r="20" spans="2:17" ht="20.25" x14ac:dyDescent="0.3">
      <c r="B20" s="350">
        <v>8</v>
      </c>
      <c r="C20" s="328" t="s">
        <v>101</v>
      </c>
      <c r="D20" s="332">
        <v>613600</v>
      </c>
      <c r="E20" s="158"/>
      <c r="F20" s="158"/>
      <c r="G20" s="159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97"/>
    </row>
    <row r="21" spans="2:17" ht="20.25" x14ac:dyDescent="0.3">
      <c r="B21" s="350">
        <v>9</v>
      </c>
      <c r="C21" s="328" t="s">
        <v>18</v>
      </c>
      <c r="D21" s="332">
        <v>613700</v>
      </c>
      <c r="E21" s="158"/>
      <c r="F21" s="158"/>
      <c r="G21" s="159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97"/>
    </row>
    <row r="22" spans="2:17" ht="37.5" x14ac:dyDescent="0.3">
      <c r="B22" s="350">
        <v>10</v>
      </c>
      <c r="C22" s="331" t="s">
        <v>83</v>
      </c>
      <c r="D22" s="332">
        <v>613800</v>
      </c>
      <c r="E22" s="158"/>
      <c r="F22" s="158"/>
      <c r="G22" s="159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97"/>
    </row>
    <row r="23" spans="2:17" ht="37.5" x14ac:dyDescent="0.3">
      <c r="B23" s="350">
        <v>11</v>
      </c>
      <c r="C23" s="331" t="s">
        <v>20</v>
      </c>
      <c r="D23" s="332">
        <v>613900</v>
      </c>
      <c r="E23" s="158"/>
      <c r="F23" s="158"/>
      <c r="G23" s="159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97"/>
    </row>
    <row r="24" spans="2:17" s="137" customFormat="1" ht="65.25" customHeight="1" thickBot="1" x14ac:dyDescent="0.35">
      <c r="B24" s="351" t="s">
        <v>21</v>
      </c>
      <c r="C24" s="333" t="s">
        <v>103</v>
      </c>
      <c r="D24" s="334">
        <v>614000</v>
      </c>
      <c r="E24" s="335">
        <f>E25+E28+E30+E39+E42+E44</f>
        <v>0</v>
      </c>
      <c r="F24" s="335">
        <f t="shared" ref="F24:P24" si="2">F25+F28+F30+F39+F42+F44</f>
        <v>0</v>
      </c>
      <c r="G24" s="335">
        <f t="shared" si="2"/>
        <v>0</v>
      </c>
      <c r="H24" s="335">
        <f t="shared" si="2"/>
        <v>0</v>
      </c>
      <c r="I24" s="335">
        <f t="shared" si="2"/>
        <v>0</v>
      </c>
      <c r="J24" s="335">
        <f t="shared" si="2"/>
        <v>0</v>
      </c>
      <c r="K24" s="335">
        <f t="shared" si="2"/>
        <v>0</v>
      </c>
      <c r="L24" s="335">
        <f t="shared" si="2"/>
        <v>0</v>
      </c>
      <c r="M24" s="335">
        <f t="shared" si="2"/>
        <v>0</v>
      </c>
      <c r="N24" s="335">
        <f t="shared" si="2"/>
        <v>0</v>
      </c>
      <c r="O24" s="335">
        <f t="shared" si="2"/>
        <v>0</v>
      </c>
      <c r="P24" s="411">
        <f t="shared" si="2"/>
        <v>0</v>
      </c>
      <c r="Q24" s="142"/>
    </row>
    <row r="25" spans="2:17" ht="20.25" x14ac:dyDescent="0.3">
      <c r="B25" s="358">
        <v>1</v>
      </c>
      <c r="C25" s="331" t="s">
        <v>85</v>
      </c>
      <c r="D25" s="337">
        <v>614100</v>
      </c>
      <c r="E25" s="158">
        <f>E26+E27</f>
        <v>0</v>
      </c>
      <c r="F25" s="158">
        <f>F26+F27</f>
        <v>0</v>
      </c>
      <c r="G25" s="159">
        <f t="shared" si="1"/>
        <v>0</v>
      </c>
      <c r="H25" s="158">
        <f t="shared" ref="H25:P25" si="3">H26+H27</f>
        <v>0</v>
      </c>
      <c r="I25" s="158">
        <f t="shared" si="3"/>
        <v>0</v>
      </c>
      <c r="J25" s="158">
        <f t="shared" si="3"/>
        <v>0</v>
      </c>
      <c r="K25" s="158">
        <f t="shared" si="3"/>
        <v>0</v>
      </c>
      <c r="L25" s="158">
        <f t="shared" si="3"/>
        <v>0</v>
      </c>
      <c r="M25" s="158">
        <f t="shared" si="3"/>
        <v>0</v>
      </c>
      <c r="N25" s="158">
        <f t="shared" si="3"/>
        <v>0</v>
      </c>
      <c r="O25" s="158">
        <f t="shared" si="3"/>
        <v>0</v>
      </c>
      <c r="P25" s="197">
        <f t="shared" si="3"/>
        <v>0</v>
      </c>
    </row>
    <row r="26" spans="2:17" ht="20.25" hidden="1" x14ac:dyDescent="0.3">
      <c r="B26" s="358"/>
      <c r="C26" s="338"/>
      <c r="D26" s="339"/>
      <c r="E26" s="158"/>
      <c r="F26" s="158"/>
      <c r="G26" s="159">
        <f t="shared" si="1"/>
        <v>0</v>
      </c>
      <c r="H26" s="162"/>
      <c r="I26" s="162"/>
      <c r="J26" s="162"/>
      <c r="K26" s="162"/>
      <c r="L26" s="162"/>
      <c r="M26" s="162"/>
      <c r="N26" s="162"/>
      <c r="O26" s="162"/>
      <c r="P26" s="203"/>
    </row>
    <row r="27" spans="2:17" ht="20.25" hidden="1" x14ac:dyDescent="0.3">
      <c r="B27" s="358"/>
      <c r="C27" s="338"/>
      <c r="D27" s="339"/>
      <c r="E27" s="158"/>
      <c r="F27" s="158"/>
      <c r="G27" s="159">
        <f t="shared" si="1"/>
        <v>0</v>
      </c>
      <c r="H27" s="162"/>
      <c r="I27" s="162"/>
      <c r="J27" s="162"/>
      <c r="K27" s="162"/>
      <c r="L27" s="162"/>
      <c r="M27" s="162"/>
      <c r="N27" s="162"/>
      <c r="O27" s="162"/>
      <c r="P27" s="203"/>
    </row>
    <row r="28" spans="2:17" ht="20.25" x14ac:dyDescent="0.3">
      <c r="B28" s="358">
        <v>2</v>
      </c>
      <c r="C28" s="338" t="s">
        <v>86</v>
      </c>
      <c r="D28" s="339">
        <v>614200</v>
      </c>
      <c r="E28" s="158">
        <f>E29</f>
        <v>0</v>
      </c>
      <c r="F28" s="158">
        <f t="shared" ref="F28:P28" si="4">F29</f>
        <v>0</v>
      </c>
      <c r="G28" s="159">
        <f t="shared" si="1"/>
        <v>0</v>
      </c>
      <c r="H28" s="158">
        <f t="shared" si="4"/>
        <v>0</v>
      </c>
      <c r="I28" s="158">
        <f t="shared" si="4"/>
        <v>0</v>
      </c>
      <c r="J28" s="158">
        <f t="shared" si="4"/>
        <v>0</v>
      </c>
      <c r="K28" s="158">
        <f t="shared" si="4"/>
        <v>0</v>
      </c>
      <c r="L28" s="158">
        <f t="shared" si="4"/>
        <v>0</v>
      </c>
      <c r="M28" s="158">
        <f t="shared" si="4"/>
        <v>0</v>
      </c>
      <c r="N28" s="158">
        <f t="shared" si="4"/>
        <v>0</v>
      </c>
      <c r="O28" s="158">
        <f t="shared" si="4"/>
        <v>0</v>
      </c>
      <c r="P28" s="197">
        <f t="shared" si="4"/>
        <v>0</v>
      </c>
    </row>
    <row r="29" spans="2:17" ht="20.25" hidden="1" x14ac:dyDescent="0.3">
      <c r="B29" s="358"/>
      <c r="C29" s="338"/>
      <c r="D29" s="339"/>
      <c r="E29" s="158"/>
      <c r="F29" s="158"/>
      <c r="G29" s="159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203"/>
    </row>
    <row r="30" spans="2:17" ht="37.5" x14ac:dyDescent="0.3">
      <c r="B30" s="358">
        <v>3</v>
      </c>
      <c r="C30" s="331" t="s">
        <v>87</v>
      </c>
      <c r="D30" s="339">
        <v>614300</v>
      </c>
      <c r="E30" s="158">
        <f>SUM(E31:E38)</f>
        <v>0</v>
      </c>
      <c r="F30" s="158">
        <f t="shared" ref="F30:P30" si="5">SUM(F31:F38)</f>
        <v>0</v>
      </c>
      <c r="G30" s="159">
        <f t="shared" si="1"/>
        <v>0</v>
      </c>
      <c r="H30" s="158">
        <f t="shared" si="5"/>
        <v>0</v>
      </c>
      <c r="I30" s="158">
        <f t="shared" si="5"/>
        <v>0</v>
      </c>
      <c r="J30" s="158">
        <f t="shared" si="5"/>
        <v>0</v>
      </c>
      <c r="K30" s="158">
        <f t="shared" si="5"/>
        <v>0</v>
      </c>
      <c r="L30" s="158">
        <f t="shared" si="5"/>
        <v>0</v>
      </c>
      <c r="M30" s="158">
        <f t="shared" si="5"/>
        <v>0</v>
      </c>
      <c r="N30" s="158">
        <f t="shared" si="5"/>
        <v>0</v>
      </c>
      <c r="O30" s="158">
        <f t="shared" si="5"/>
        <v>0</v>
      </c>
      <c r="P30" s="197">
        <f t="shared" si="5"/>
        <v>0</v>
      </c>
    </row>
    <row r="31" spans="2:17" ht="20.25" hidden="1" x14ac:dyDescent="0.3">
      <c r="B31" s="358"/>
      <c r="C31" s="338"/>
      <c r="D31" s="339"/>
      <c r="E31" s="158"/>
      <c r="F31" s="158"/>
      <c r="G31" s="159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203"/>
    </row>
    <row r="32" spans="2:17" ht="20.25" hidden="1" x14ac:dyDescent="0.3">
      <c r="B32" s="358"/>
      <c r="C32" s="338"/>
      <c r="D32" s="339"/>
      <c r="E32" s="158"/>
      <c r="F32" s="158"/>
      <c r="G32" s="159">
        <f t="shared" si="1"/>
        <v>0</v>
      </c>
      <c r="H32" s="162"/>
      <c r="I32" s="162"/>
      <c r="J32" s="162"/>
      <c r="K32" s="162"/>
      <c r="L32" s="162"/>
      <c r="M32" s="162"/>
      <c r="N32" s="162"/>
      <c r="O32" s="162"/>
      <c r="P32" s="203"/>
    </row>
    <row r="33" spans="2:17" ht="20.25" hidden="1" x14ac:dyDescent="0.3">
      <c r="B33" s="358"/>
      <c r="C33" s="338"/>
      <c r="D33" s="339"/>
      <c r="E33" s="158"/>
      <c r="F33" s="158"/>
      <c r="G33" s="159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203"/>
    </row>
    <row r="34" spans="2:17" ht="20.25" hidden="1" x14ac:dyDescent="0.3">
      <c r="B34" s="358"/>
      <c r="C34" s="338"/>
      <c r="D34" s="339"/>
      <c r="E34" s="158"/>
      <c r="F34" s="158"/>
      <c r="G34" s="159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203"/>
    </row>
    <row r="35" spans="2:17" ht="20.25" hidden="1" x14ac:dyDescent="0.3">
      <c r="B35" s="358"/>
      <c r="C35" s="338"/>
      <c r="D35" s="332"/>
      <c r="E35" s="160"/>
      <c r="F35" s="160"/>
      <c r="G35" s="159">
        <f t="shared" si="1"/>
        <v>0</v>
      </c>
      <c r="H35" s="160"/>
      <c r="I35" s="160"/>
      <c r="J35" s="160"/>
      <c r="K35" s="160"/>
      <c r="L35" s="160"/>
      <c r="M35" s="160"/>
      <c r="N35" s="160"/>
      <c r="O35" s="160"/>
      <c r="P35" s="197"/>
    </row>
    <row r="36" spans="2:17" ht="20.25" hidden="1" x14ac:dyDescent="0.3">
      <c r="B36" s="358"/>
      <c r="C36" s="338"/>
      <c r="D36" s="339"/>
      <c r="E36" s="158"/>
      <c r="F36" s="158"/>
      <c r="G36" s="159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203"/>
    </row>
    <row r="37" spans="2:17" ht="20.25" hidden="1" x14ac:dyDescent="0.3">
      <c r="B37" s="358"/>
      <c r="C37" s="338"/>
      <c r="D37" s="332"/>
      <c r="E37" s="160"/>
      <c r="F37" s="160"/>
      <c r="G37" s="159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97"/>
    </row>
    <row r="38" spans="2:17" ht="20.25" hidden="1" x14ac:dyDescent="0.3">
      <c r="B38" s="358"/>
      <c r="C38" s="338"/>
      <c r="D38" s="332"/>
      <c r="E38" s="160"/>
      <c r="F38" s="160"/>
      <c r="G38" s="163">
        <f t="shared" si="1"/>
        <v>0</v>
      </c>
      <c r="H38" s="160"/>
      <c r="I38" s="160"/>
      <c r="J38" s="160"/>
      <c r="K38" s="160"/>
      <c r="L38" s="160"/>
      <c r="M38" s="160"/>
      <c r="N38" s="160"/>
      <c r="O38" s="160"/>
      <c r="P38" s="197"/>
    </row>
    <row r="39" spans="2:17" ht="20.25" x14ac:dyDescent="0.3">
      <c r="B39" s="358">
        <v>4</v>
      </c>
      <c r="C39" s="338" t="s">
        <v>88</v>
      </c>
      <c r="D39" s="339">
        <v>614700</v>
      </c>
      <c r="E39" s="158">
        <f>SUM(E40:E41)</f>
        <v>0</v>
      </c>
      <c r="F39" s="158">
        <f t="shared" ref="F39:P39" si="6">SUM(F40:F41)</f>
        <v>0</v>
      </c>
      <c r="G39" s="159">
        <f t="shared" si="1"/>
        <v>0</v>
      </c>
      <c r="H39" s="158">
        <f t="shared" si="6"/>
        <v>0</v>
      </c>
      <c r="I39" s="158">
        <f t="shared" si="6"/>
        <v>0</v>
      </c>
      <c r="J39" s="158">
        <f t="shared" si="6"/>
        <v>0</v>
      </c>
      <c r="K39" s="158">
        <f t="shared" si="6"/>
        <v>0</v>
      </c>
      <c r="L39" s="158">
        <f t="shared" si="6"/>
        <v>0</v>
      </c>
      <c r="M39" s="158">
        <f t="shared" si="6"/>
        <v>0</v>
      </c>
      <c r="N39" s="158">
        <f t="shared" si="6"/>
        <v>0</v>
      </c>
      <c r="O39" s="158">
        <f t="shared" si="6"/>
        <v>0</v>
      </c>
      <c r="P39" s="197">
        <f t="shared" si="6"/>
        <v>0</v>
      </c>
    </row>
    <row r="40" spans="2:17" ht="20.25" x14ac:dyDescent="0.3">
      <c r="B40" s="358"/>
      <c r="C40" s="338"/>
      <c r="D40" s="339"/>
      <c r="E40" s="158"/>
      <c r="F40" s="158"/>
      <c r="G40" s="159">
        <f t="shared" si="1"/>
        <v>0</v>
      </c>
      <c r="H40" s="162"/>
      <c r="I40" s="162"/>
      <c r="J40" s="162"/>
      <c r="K40" s="162"/>
      <c r="L40" s="162"/>
      <c r="M40" s="162"/>
      <c r="N40" s="162"/>
      <c r="O40" s="162"/>
      <c r="P40" s="203"/>
    </row>
    <row r="41" spans="2:17" ht="20.25" x14ac:dyDescent="0.3">
      <c r="B41" s="358"/>
      <c r="C41" s="338"/>
      <c r="D41" s="339"/>
      <c r="E41" s="158"/>
      <c r="F41" s="158"/>
      <c r="G41" s="159">
        <f t="shared" si="1"/>
        <v>0</v>
      </c>
      <c r="H41" s="162"/>
      <c r="I41" s="162"/>
      <c r="J41" s="162"/>
      <c r="K41" s="162"/>
      <c r="L41" s="162"/>
      <c r="M41" s="162"/>
      <c r="N41" s="162"/>
      <c r="O41" s="162"/>
      <c r="P41" s="203"/>
    </row>
    <row r="42" spans="2:17" ht="20.25" x14ac:dyDescent="0.3">
      <c r="B42" s="358">
        <v>5</v>
      </c>
      <c r="C42" s="338" t="s">
        <v>89</v>
      </c>
      <c r="D42" s="339">
        <v>614800</v>
      </c>
      <c r="E42" s="158">
        <f>E43</f>
        <v>0</v>
      </c>
      <c r="F42" s="158">
        <f t="shared" ref="F42:P42" si="7">F43</f>
        <v>0</v>
      </c>
      <c r="G42" s="159">
        <f t="shared" si="1"/>
        <v>0</v>
      </c>
      <c r="H42" s="158">
        <f t="shared" si="7"/>
        <v>0</v>
      </c>
      <c r="I42" s="158">
        <f t="shared" si="7"/>
        <v>0</v>
      </c>
      <c r="J42" s="158">
        <f t="shared" si="7"/>
        <v>0</v>
      </c>
      <c r="K42" s="158">
        <f t="shared" si="7"/>
        <v>0</v>
      </c>
      <c r="L42" s="158">
        <f t="shared" si="7"/>
        <v>0</v>
      </c>
      <c r="M42" s="158">
        <f t="shared" si="7"/>
        <v>0</v>
      </c>
      <c r="N42" s="158">
        <f t="shared" si="7"/>
        <v>0</v>
      </c>
      <c r="O42" s="158">
        <f t="shared" si="7"/>
        <v>0</v>
      </c>
      <c r="P42" s="197">
        <f t="shared" si="7"/>
        <v>0</v>
      </c>
    </row>
    <row r="43" spans="2:17" ht="21" thickBot="1" x14ac:dyDescent="0.35">
      <c r="B43" s="416"/>
      <c r="C43" s="423"/>
      <c r="D43" s="433"/>
      <c r="E43" s="422"/>
      <c r="F43" s="422"/>
      <c r="G43" s="419">
        <f t="shared" si="1"/>
        <v>0</v>
      </c>
      <c r="H43" s="422"/>
      <c r="I43" s="422"/>
      <c r="J43" s="422"/>
      <c r="K43" s="422"/>
      <c r="L43" s="422"/>
      <c r="M43" s="422"/>
      <c r="N43" s="422"/>
      <c r="O43" s="422"/>
      <c r="P43" s="421"/>
    </row>
    <row r="44" spans="2:17" ht="20.25" x14ac:dyDescent="0.3">
      <c r="B44" s="404">
        <v>6</v>
      </c>
      <c r="C44" s="428" t="s">
        <v>90</v>
      </c>
      <c r="D44" s="434">
        <v>614900</v>
      </c>
      <c r="E44" s="408">
        <f>E45</f>
        <v>0</v>
      </c>
      <c r="F44" s="408">
        <f t="shared" ref="F44:P44" si="8">F45</f>
        <v>0</v>
      </c>
      <c r="G44" s="407">
        <f t="shared" si="1"/>
        <v>0</v>
      </c>
      <c r="H44" s="408">
        <f t="shared" si="8"/>
        <v>0</v>
      </c>
      <c r="I44" s="408">
        <f t="shared" si="8"/>
        <v>0</v>
      </c>
      <c r="J44" s="408">
        <f t="shared" si="8"/>
        <v>0</v>
      </c>
      <c r="K44" s="408">
        <f t="shared" si="8"/>
        <v>0</v>
      </c>
      <c r="L44" s="408">
        <f t="shared" si="8"/>
        <v>0</v>
      </c>
      <c r="M44" s="408">
        <f t="shared" si="8"/>
        <v>0</v>
      </c>
      <c r="N44" s="408">
        <f t="shared" si="8"/>
        <v>0</v>
      </c>
      <c r="O44" s="408">
        <f t="shared" si="8"/>
        <v>0</v>
      </c>
      <c r="P44" s="435">
        <f t="shared" si="8"/>
        <v>0</v>
      </c>
    </row>
    <row r="45" spans="2:17" ht="20.25" x14ac:dyDescent="0.3">
      <c r="B45" s="358"/>
      <c r="C45" s="338"/>
      <c r="D45" s="339"/>
      <c r="E45" s="158"/>
      <c r="F45" s="158"/>
      <c r="G45" s="159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203"/>
    </row>
    <row r="46" spans="2:17" s="137" customFormat="1" ht="38.25" thickBot="1" x14ac:dyDescent="0.35">
      <c r="B46" s="351" t="s">
        <v>23</v>
      </c>
      <c r="C46" s="333" t="s">
        <v>102</v>
      </c>
      <c r="D46" s="334">
        <v>615000</v>
      </c>
      <c r="E46" s="335">
        <f>E47+E50</f>
        <v>0</v>
      </c>
      <c r="F46" s="335">
        <f t="shared" ref="F46:P46" si="9">F47+F50</f>
        <v>0</v>
      </c>
      <c r="G46" s="335">
        <f t="shared" si="9"/>
        <v>0</v>
      </c>
      <c r="H46" s="335">
        <f t="shared" si="9"/>
        <v>0</v>
      </c>
      <c r="I46" s="335">
        <f t="shared" si="9"/>
        <v>0</v>
      </c>
      <c r="J46" s="335">
        <f t="shared" si="9"/>
        <v>0</v>
      </c>
      <c r="K46" s="335">
        <f t="shared" si="9"/>
        <v>0</v>
      </c>
      <c r="L46" s="335">
        <f t="shared" si="9"/>
        <v>0</v>
      </c>
      <c r="M46" s="335">
        <f t="shared" si="9"/>
        <v>0</v>
      </c>
      <c r="N46" s="335">
        <f t="shared" si="9"/>
        <v>0</v>
      </c>
      <c r="O46" s="335">
        <f t="shared" si="9"/>
        <v>0</v>
      </c>
      <c r="P46" s="411">
        <f t="shared" si="9"/>
        <v>0</v>
      </c>
      <c r="Q46" s="142"/>
    </row>
    <row r="47" spans="2:17" ht="37.5" x14ac:dyDescent="0.3">
      <c r="B47" s="358">
        <v>1</v>
      </c>
      <c r="C47" s="331" t="s">
        <v>91</v>
      </c>
      <c r="D47" s="337">
        <v>615100</v>
      </c>
      <c r="E47" s="162">
        <f>SUM(E48:E49)</f>
        <v>0</v>
      </c>
      <c r="F47" s="162">
        <f t="shared" ref="F47:P47" si="10">SUM(F48:F49)</f>
        <v>0</v>
      </c>
      <c r="G47" s="159">
        <f t="shared" si="1"/>
        <v>0</v>
      </c>
      <c r="H47" s="162">
        <f t="shared" si="10"/>
        <v>0</v>
      </c>
      <c r="I47" s="162">
        <f t="shared" si="10"/>
        <v>0</v>
      </c>
      <c r="J47" s="162">
        <f t="shared" si="10"/>
        <v>0</v>
      </c>
      <c r="K47" s="162">
        <f t="shared" si="10"/>
        <v>0</v>
      </c>
      <c r="L47" s="162">
        <f t="shared" si="10"/>
        <v>0</v>
      </c>
      <c r="M47" s="162">
        <f t="shared" si="10"/>
        <v>0</v>
      </c>
      <c r="N47" s="162">
        <f t="shared" si="10"/>
        <v>0</v>
      </c>
      <c r="O47" s="162">
        <f t="shared" si="10"/>
        <v>0</v>
      </c>
      <c r="P47" s="203">
        <f t="shared" si="10"/>
        <v>0</v>
      </c>
    </row>
    <row r="48" spans="2:17" ht="20.25" x14ac:dyDescent="0.3">
      <c r="B48" s="358"/>
      <c r="C48" s="338"/>
      <c r="D48" s="339"/>
      <c r="E48" s="162"/>
      <c r="F48" s="162"/>
      <c r="G48" s="159">
        <f t="shared" si="1"/>
        <v>0</v>
      </c>
      <c r="H48" s="162"/>
      <c r="I48" s="162"/>
      <c r="J48" s="162"/>
      <c r="K48" s="162"/>
      <c r="L48" s="162"/>
      <c r="M48" s="162"/>
      <c r="N48" s="162"/>
      <c r="O48" s="162"/>
      <c r="P48" s="203"/>
    </row>
    <row r="49" spans="2:17" ht="20.25" x14ac:dyDescent="0.3">
      <c r="B49" s="358"/>
      <c r="C49" s="338"/>
      <c r="D49" s="339"/>
      <c r="E49" s="162"/>
      <c r="F49" s="162"/>
      <c r="G49" s="159">
        <f t="shared" si="1"/>
        <v>0</v>
      </c>
      <c r="H49" s="162"/>
      <c r="I49" s="162"/>
      <c r="J49" s="162"/>
      <c r="K49" s="162"/>
      <c r="L49" s="162"/>
      <c r="M49" s="162"/>
      <c r="N49" s="162"/>
      <c r="O49" s="162"/>
      <c r="P49" s="203"/>
    </row>
    <row r="50" spans="2:17" ht="37.5" x14ac:dyDescent="0.3">
      <c r="B50" s="358">
        <v>2</v>
      </c>
      <c r="C50" s="340" t="s">
        <v>92</v>
      </c>
      <c r="D50" s="339">
        <v>615200</v>
      </c>
      <c r="E50" s="162">
        <f>E51</f>
        <v>0</v>
      </c>
      <c r="F50" s="162">
        <f t="shared" ref="F50:P50" si="11">F51</f>
        <v>0</v>
      </c>
      <c r="G50" s="159">
        <f t="shared" si="1"/>
        <v>0</v>
      </c>
      <c r="H50" s="162">
        <f t="shared" si="11"/>
        <v>0</v>
      </c>
      <c r="I50" s="162">
        <f t="shared" si="11"/>
        <v>0</v>
      </c>
      <c r="J50" s="162">
        <f t="shared" si="11"/>
        <v>0</v>
      </c>
      <c r="K50" s="162">
        <f t="shared" si="11"/>
        <v>0</v>
      </c>
      <c r="L50" s="162">
        <f t="shared" si="11"/>
        <v>0</v>
      </c>
      <c r="M50" s="162">
        <f t="shared" si="11"/>
        <v>0</v>
      </c>
      <c r="N50" s="162">
        <f t="shared" si="11"/>
        <v>0</v>
      </c>
      <c r="O50" s="162">
        <f t="shared" si="11"/>
        <v>0</v>
      </c>
      <c r="P50" s="203">
        <f t="shared" si="11"/>
        <v>0</v>
      </c>
    </row>
    <row r="51" spans="2:17" ht="20.25" x14ac:dyDescent="0.3">
      <c r="B51" s="358"/>
      <c r="C51" s="340"/>
      <c r="D51" s="339"/>
      <c r="E51" s="162"/>
      <c r="F51" s="162"/>
      <c r="G51" s="159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203"/>
    </row>
    <row r="52" spans="2:17" s="137" customFormat="1" ht="38.25" thickBot="1" x14ac:dyDescent="0.35">
      <c r="B52" s="351" t="s">
        <v>24</v>
      </c>
      <c r="C52" s="333" t="s">
        <v>48</v>
      </c>
      <c r="D52" s="334">
        <v>616000</v>
      </c>
      <c r="E52" s="335">
        <f>E53</f>
        <v>0</v>
      </c>
      <c r="F52" s="335">
        <f t="shared" ref="F52:P52" si="12">F53</f>
        <v>0</v>
      </c>
      <c r="G52" s="335">
        <f t="shared" si="12"/>
        <v>0</v>
      </c>
      <c r="H52" s="335">
        <f t="shared" si="12"/>
        <v>0</v>
      </c>
      <c r="I52" s="335">
        <f t="shared" si="12"/>
        <v>0</v>
      </c>
      <c r="J52" s="335">
        <f t="shared" si="12"/>
        <v>0</v>
      </c>
      <c r="K52" s="335">
        <f t="shared" si="12"/>
        <v>0</v>
      </c>
      <c r="L52" s="335">
        <f t="shared" si="12"/>
        <v>0</v>
      </c>
      <c r="M52" s="335">
        <f t="shared" si="12"/>
        <v>0</v>
      </c>
      <c r="N52" s="335">
        <f t="shared" si="12"/>
        <v>0</v>
      </c>
      <c r="O52" s="335">
        <f t="shared" si="12"/>
        <v>0</v>
      </c>
      <c r="P52" s="411">
        <f t="shared" si="12"/>
        <v>0</v>
      </c>
      <c r="Q52" s="142"/>
    </row>
    <row r="53" spans="2:17" ht="20.25" x14ac:dyDescent="0.3">
      <c r="B53" s="358">
        <v>1</v>
      </c>
      <c r="C53" s="341" t="s">
        <v>93</v>
      </c>
      <c r="D53" s="337">
        <v>616200</v>
      </c>
      <c r="E53" s="164"/>
      <c r="F53" s="164"/>
      <c r="G53" s="159">
        <f t="shared" si="1"/>
        <v>0</v>
      </c>
      <c r="H53" s="164"/>
      <c r="I53" s="164"/>
      <c r="J53" s="164"/>
      <c r="K53" s="164"/>
      <c r="L53" s="164"/>
      <c r="M53" s="164"/>
      <c r="N53" s="164"/>
      <c r="O53" s="164"/>
      <c r="P53" s="436"/>
    </row>
    <row r="54" spans="2:17" s="137" customFormat="1" ht="57" thickBot="1" x14ac:dyDescent="0.35">
      <c r="B54" s="351" t="s">
        <v>28</v>
      </c>
      <c r="C54" s="333" t="s">
        <v>109</v>
      </c>
      <c r="D54" s="334"/>
      <c r="E54" s="336">
        <f>SUM(E55:E60)</f>
        <v>0</v>
      </c>
      <c r="F54" s="335">
        <f t="shared" ref="F54:P54" si="13">SUM(F55:F60)</f>
        <v>0</v>
      </c>
      <c r="G54" s="335">
        <f t="shared" si="13"/>
        <v>0</v>
      </c>
      <c r="H54" s="335">
        <f t="shared" si="13"/>
        <v>0</v>
      </c>
      <c r="I54" s="335">
        <f t="shared" si="13"/>
        <v>0</v>
      </c>
      <c r="J54" s="335">
        <f t="shared" si="13"/>
        <v>0</v>
      </c>
      <c r="K54" s="335">
        <f t="shared" si="13"/>
        <v>0</v>
      </c>
      <c r="L54" s="335">
        <f t="shared" si="13"/>
        <v>0</v>
      </c>
      <c r="M54" s="335">
        <f t="shared" si="13"/>
        <v>0</v>
      </c>
      <c r="N54" s="335">
        <f t="shared" si="13"/>
        <v>0</v>
      </c>
      <c r="O54" s="335">
        <f t="shared" si="13"/>
        <v>0</v>
      </c>
      <c r="P54" s="411">
        <f t="shared" si="13"/>
        <v>0</v>
      </c>
    </row>
    <row r="55" spans="2:17" ht="37.5" x14ac:dyDescent="0.3">
      <c r="B55" s="350">
        <v>1</v>
      </c>
      <c r="C55" s="342" t="s">
        <v>94</v>
      </c>
      <c r="D55" s="343">
        <v>821100</v>
      </c>
      <c r="E55" s="176"/>
      <c r="F55" s="176"/>
      <c r="G55" s="177">
        <f t="shared" si="1"/>
        <v>0</v>
      </c>
      <c r="H55" s="176"/>
      <c r="I55" s="176"/>
      <c r="J55" s="176"/>
      <c r="K55" s="176"/>
      <c r="L55" s="176"/>
      <c r="M55" s="176"/>
      <c r="N55" s="176"/>
      <c r="O55" s="176"/>
      <c r="P55" s="208"/>
    </row>
    <row r="56" spans="2:17" ht="20.25" x14ac:dyDescent="0.3">
      <c r="B56" s="350">
        <v>2</v>
      </c>
      <c r="C56" s="328" t="s">
        <v>43</v>
      </c>
      <c r="D56" s="332">
        <v>821200</v>
      </c>
      <c r="E56" s="158"/>
      <c r="F56" s="158"/>
      <c r="G56" s="159">
        <f t="shared" si="1"/>
        <v>0</v>
      </c>
      <c r="H56" s="158"/>
      <c r="I56" s="158"/>
      <c r="J56" s="158"/>
      <c r="K56" s="158"/>
      <c r="L56" s="158"/>
      <c r="M56" s="158"/>
      <c r="N56" s="158"/>
      <c r="O56" s="158"/>
      <c r="P56" s="197"/>
    </row>
    <row r="57" spans="2:17" ht="20.25" x14ac:dyDescent="0.3">
      <c r="B57" s="350">
        <v>3</v>
      </c>
      <c r="C57" s="328" t="s">
        <v>44</v>
      </c>
      <c r="D57" s="332">
        <v>821300</v>
      </c>
      <c r="E57" s="158"/>
      <c r="F57" s="158"/>
      <c r="G57" s="159">
        <f t="shared" si="1"/>
        <v>0</v>
      </c>
      <c r="H57" s="158"/>
      <c r="I57" s="158"/>
      <c r="J57" s="158"/>
      <c r="K57" s="158"/>
      <c r="L57" s="158"/>
      <c r="M57" s="158"/>
      <c r="N57" s="158"/>
      <c r="O57" s="158"/>
      <c r="P57" s="197"/>
    </row>
    <row r="58" spans="2:17" ht="37.5" x14ac:dyDescent="0.3">
      <c r="B58" s="350">
        <v>4</v>
      </c>
      <c r="C58" s="340" t="s">
        <v>45</v>
      </c>
      <c r="D58" s="332">
        <v>821400</v>
      </c>
      <c r="E58" s="158"/>
      <c r="F58" s="158"/>
      <c r="G58" s="159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97"/>
    </row>
    <row r="59" spans="2:17" ht="37.5" x14ac:dyDescent="0.3">
      <c r="B59" s="350">
        <v>5</v>
      </c>
      <c r="C59" s="340" t="s">
        <v>46</v>
      </c>
      <c r="D59" s="332">
        <v>821500</v>
      </c>
      <c r="E59" s="158"/>
      <c r="F59" s="158"/>
      <c r="G59" s="159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97"/>
    </row>
    <row r="60" spans="2:17" ht="42" customHeight="1" x14ac:dyDescent="0.3">
      <c r="B60" s="350">
        <v>6</v>
      </c>
      <c r="C60" s="340" t="s">
        <v>47</v>
      </c>
      <c r="D60" s="332">
        <v>821600</v>
      </c>
      <c r="E60" s="158"/>
      <c r="F60" s="158"/>
      <c r="G60" s="159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97"/>
      <c r="Q60" s="11"/>
    </row>
    <row r="61" spans="2:17" s="137" customFormat="1" ht="49.5" customHeight="1" thickBot="1" x14ac:dyDescent="0.35">
      <c r="B61" s="351"/>
      <c r="C61" s="333" t="s">
        <v>49</v>
      </c>
      <c r="D61" s="437"/>
      <c r="E61" s="335">
        <f>E54+E52+E46+E24+E12</f>
        <v>0</v>
      </c>
      <c r="F61" s="335">
        <f t="shared" ref="F61:P61" si="14">F54+F52+F46+F24+F12</f>
        <v>0</v>
      </c>
      <c r="G61" s="335">
        <f t="shared" si="14"/>
        <v>0</v>
      </c>
      <c r="H61" s="335">
        <f t="shared" si="14"/>
        <v>0</v>
      </c>
      <c r="I61" s="335">
        <f t="shared" si="14"/>
        <v>0</v>
      </c>
      <c r="J61" s="335">
        <f t="shared" si="14"/>
        <v>0</v>
      </c>
      <c r="K61" s="335">
        <f t="shared" si="14"/>
        <v>0</v>
      </c>
      <c r="L61" s="335">
        <f t="shared" si="14"/>
        <v>0</v>
      </c>
      <c r="M61" s="335">
        <f t="shared" si="14"/>
        <v>0</v>
      </c>
      <c r="N61" s="335">
        <f t="shared" si="14"/>
        <v>0</v>
      </c>
      <c r="O61" s="335">
        <f t="shared" si="14"/>
        <v>0</v>
      </c>
      <c r="P61" s="411">
        <f t="shared" si="14"/>
        <v>0</v>
      </c>
      <c r="Q61" s="142"/>
    </row>
    <row r="62" spans="2:17" ht="33.75" customHeight="1" x14ac:dyDescent="0.25">
      <c r="B62" s="10"/>
      <c r="C62" s="448" t="s">
        <v>50</v>
      </c>
      <c r="D62" s="448"/>
      <c r="E62" s="448"/>
      <c r="F62" s="448"/>
      <c r="G62" s="448"/>
      <c r="H62" s="448"/>
      <c r="I62" s="448"/>
      <c r="J62" s="448"/>
      <c r="K62" s="6"/>
      <c r="L62" s="6"/>
      <c r="M62" s="6"/>
      <c r="N62" s="6"/>
      <c r="O62" s="6"/>
      <c r="P62" s="6"/>
      <c r="Q62" s="11"/>
    </row>
    <row r="63" spans="2:17" ht="15.75" customHeight="1" x14ac:dyDescent="0.25">
      <c r="B63" s="10"/>
      <c r="C63" s="128"/>
      <c r="D63" s="128"/>
      <c r="E63" s="128"/>
      <c r="F63" s="128"/>
      <c r="G63" s="128"/>
      <c r="H63" s="128"/>
      <c r="I63" s="128"/>
      <c r="J63" s="128"/>
      <c r="K63" s="6"/>
      <c r="L63" s="6"/>
      <c r="M63" s="6"/>
      <c r="N63" s="6"/>
      <c r="O63" s="6"/>
      <c r="P63" s="6"/>
      <c r="Q63" s="11"/>
    </row>
    <row r="64" spans="2:17" ht="15.75" customHeight="1" x14ac:dyDescent="0.25">
      <c r="B64" s="10"/>
      <c r="C64" s="128"/>
      <c r="D64" s="128"/>
      <c r="E64" s="128"/>
      <c r="F64" s="128"/>
      <c r="G64" s="128"/>
      <c r="H64" s="128"/>
      <c r="I64" s="128"/>
      <c r="J64" s="128"/>
      <c r="K64" s="6"/>
      <c r="L64" s="6"/>
      <c r="M64" s="6"/>
      <c r="N64" s="6"/>
      <c r="O64" s="6"/>
      <c r="P64" s="6"/>
      <c r="Q64" s="11"/>
    </row>
    <row r="65" spans="2:17" ht="15.75" customHeight="1" x14ac:dyDescent="0.25">
      <c r="B65" s="10"/>
      <c r="C65" s="128"/>
      <c r="D65" s="128"/>
      <c r="E65" s="128"/>
      <c r="F65" s="128"/>
      <c r="G65" s="128"/>
      <c r="H65" s="128"/>
      <c r="I65" s="128"/>
      <c r="J65" s="128"/>
      <c r="K65" s="6"/>
      <c r="L65" s="6"/>
      <c r="M65" s="6"/>
      <c r="N65" s="129"/>
      <c r="O65" s="129"/>
      <c r="P65" s="129"/>
      <c r="Q65" s="11"/>
    </row>
    <row r="66" spans="2:17" ht="15.75" customHeight="1" x14ac:dyDescent="0.25">
      <c r="B66" s="10"/>
      <c r="C66" s="128"/>
      <c r="D66" s="128"/>
      <c r="E66" s="128"/>
      <c r="F66" s="128"/>
      <c r="G66" s="128"/>
      <c r="H66" s="128"/>
      <c r="I66" s="128"/>
      <c r="J66" s="128"/>
      <c r="K66" s="6"/>
      <c r="L66" s="6"/>
      <c r="M66" s="6"/>
      <c r="N66" s="6"/>
      <c r="O66" s="6"/>
      <c r="P66" s="6"/>
      <c r="Q66" s="11"/>
    </row>
    <row r="67" spans="2:17" ht="15.75" customHeight="1" x14ac:dyDescent="0.3">
      <c r="B67" s="10"/>
      <c r="C67" s="128"/>
      <c r="D67" s="128"/>
      <c r="E67" s="128"/>
      <c r="F67" s="128"/>
      <c r="G67" s="128"/>
      <c r="H67" s="128"/>
      <c r="I67" s="128"/>
      <c r="J67" s="128"/>
      <c r="K67" s="6"/>
      <c r="L67" s="6"/>
      <c r="M67" s="6"/>
      <c r="N67" s="11"/>
      <c r="O67" s="130" t="s">
        <v>97</v>
      </c>
      <c r="Q67" s="11"/>
    </row>
    <row r="68" spans="2:17" ht="15" customHeight="1" x14ac:dyDescent="0.25">
      <c r="B68" s="11"/>
      <c r="C68" s="127"/>
      <c r="D68" s="127"/>
      <c r="E68" s="127"/>
      <c r="F68" s="127"/>
      <c r="G68" s="127"/>
      <c r="H68" s="127"/>
      <c r="I68" s="11"/>
      <c r="J68" s="13"/>
      <c r="K68" s="13"/>
      <c r="L68" s="11"/>
      <c r="M68" s="13"/>
      <c r="N68" s="13"/>
      <c r="O68" s="13"/>
      <c r="P68" s="13"/>
      <c r="Q68" s="11"/>
    </row>
    <row r="69" spans="2:17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</row>
    <row r="70" spans="2:17" ht="18.75" x14ac:dyDescent="0.3">
      <c r="B70" s="11"/>
      <c r="C70" s="11"/>
      <c r="D70" s="11"/>
      <c r="E70" s="11"/>
      <c r="F70" s="11"/>
      <c r="G70" s="11"/>
      <c r="H70" s="11"/>
      <c r="I70" s="11"/>
      <c r="J70" s="10"/>
      <c r="K70" s="7"/>
      <c r="L70" s="11"/>
      <c r="M70" s="10"/>
      <c r="N70" s="53"/>
      <c r="O70" s="7"/>
      <c r="P70" s="10"/>
    </row>
    <row r="71" spans="2:17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</row>
    <row r="72" spans="2:17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</row>
  </sheetData>
  <sheetProtection formatCells="0" formatColumns="0" formatRows="0" insertColumns="0" insertRows="0" deleteColumns="0" deleteRows="0"/>
  <mergeCells count="17">
    <mergeCell ref="C62:J62"/>
    <mergeCell ref="B6:I6"/>
    <mergeCell ref="B7:D7"/>
    <mergeCell ref="G7:P7"/>
    <mergeCell ref="B8:B10"/>
    <mergeCell ref="C8:C10"/>
    <mergeCell ref="D8:D10"/>
    <mergeCell ref="E8:E10"/>
    <mergeCell ref="F8:F10"/>
    <mergeCell ref="G8:G10"/>
    <mergeCell ref="H8:P9"/>
    <mergeCell ref="B1:P1"/>
    <mergeCell ref="L2:M3"/>
    <mergeCell ref="B3:C3"/>
    <mergeCell ref="D3:J3"/>
    <mergeCell ref="B5:K5"/>
    <mergeCell ref="L6:M6"/>
  </mergeCells>
  <pageMargins left="0.39370078740157483" right="0.23622047244094491" top="0.94488188976377963" bottom="0.43307086614173229" header="0.31496062992125984" footer="0.19685039370078741"/>
  <pageSetup paperSize="9" scale="50" orientation="landscape" r:id="rId1"/>
  <headerFooter>
    <oddFooter>&amp;A&amp;RPage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sqref="A1:IV6553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35.85546875" style="9" customWidth="1"/>
    <col min="4" max="4" width="13" style="9" customWidth="1"/>
    <col min="5" max="7" width="20.7109375" style="9" customWidth="1"/>
    <col min="8" max="19" width="19.7109375" style="9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61" t="s">
        <v>148</v>
      </c>
      <c r="F10" s="461" t="s">
        <v>149</v>
      </c>
      <c r="G10" s="458" t="s">
        <v>150</v>
      </c>
      <c r="H10" s="476" t="s">
        <v>119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62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3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37.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37.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37.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37.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37.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65.25" customHeight="1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37.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38.25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37.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37.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38.25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57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37.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37.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37.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42" customHeight="1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38.25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/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password="C5C5" sheet="1"/>
  <mergeCells count="14">
    <mergeCell ref="B1:S1"/>
    <mergeCell ref="Q2:R3"/>
    <mergeCell ref="B3:C3"/>
    <mergeCell ref="D3:O3"/>
    <mergeCell ref="B7:O7"/>
    <mergeCell ref="E8:O8"/>
    <mergeCell ref="H10:S11"/>
    <mergeCell ref="C66:O66"/>
    <mergeCell ref="B10:B12"/>
    <mergeCell ref="C10:C12"/>
    <mergeCell ref="D10:D12"/>
    <mergeCell ref="E10:E12"/>
    <mergeCell ref="F10:F12"/>
    <mergeCell ref="G10:G12"/>
  </mergeCells>
  <pageMargins left="0.7" right="0.7" top="0.75" bottom="0.75" header="0.3" footer="0.3"/>
  <pageSetup paperSize="9" scale="36" fitToHeight="0" orientation="landscape" r:id="rId1"/>
  <rowBreaks count="1" manualBreakCount="1"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Q78"/>
  <sheetViews>
    <sheetView view="pageBreakPreview" zoomScale="93" zoomScaleNormal="100" zoomScaleSheetLayoutView="93" workbookViewId="0">
      <selection activeCell="E10" sqref="E10:G12"/>
    </sheetView>
  </sheetViews>
  <sheetFormatPr defaultRowHeight="15" x14ac:dyDescent="0.25"/>
  <cols>
    <col min="1" max="1" width="9.140625" style="9"/>
    <col min="2" max="2" width="6.42578125" style="9" bestFit="1" customWidth="1"/>
    <col min="3" max="3" width="35.85546875" style="9" customWidth="1"/>
    <col min="4" max="4" width="13" style="9" customWidth="1"/>
    <col min="5" max="5" width="20.7109375" style="9" customWidth="1"/>
    <col min="6" max="6" width="20.7109375" style="9" hidden="1" customWidth="1"/>
    <col min="7" max="7" width="20.7109375" style="9" customWidth="1"/>
    <col min="8" max="16" width="15.85546875" style="9" customWidth="1"/>
    <col min="17" max="27" width="15.85546875" style="9" hidden="1" customWidth="1"/>
    <col min="28" max="28" width="15.85546875" style="9" customWidth="1"/>
    <col min="29" max="36" width="9.140625" style="9"/>
    <col min="37" max="37" width="10.42578125" style="9" bestFit="1" customWidth="1"/>
    <col min="38" max="16384" width="9.140625" style="9"/>
  </cols>
  <sheetData>
    <row r="1" spans="2:43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</row>
    <row r="2" spans="2:43" ht="18.75" x14ac:dyDescent="0.3">
      <c r="B2" s="319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</row>
    <row r="3" spans="2:43" ht="15.75" customHeight="1" x14ac:dyDescent="0.3">
      <c r="L3" s="446" t="s">
        <v>96</v>
      </c>
      <c r="M3" s="446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2:43" ht="21.75" customHeight="1" x14ac:dyDescent="0.3">
      <c r="B4" s="444" t="s">
        <v>100</v>
      </c>
      <c r="C4" s="444"/>
      <c r="D4" s="447"/>
      <c r="E4" s="447"/>
      <c r="F4" s="447"/>
      <c r="G4" s="447"/>
      <c r="H4" s="447"/>
      <c r="I4" s="447"/>
      <c r="J4" s="447"/>
      <c r="K4" s="108"/>
      <c r="L4" s="446"/>
      <c r="M4" s="446"/>
      <c r="N4" s="148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9"/>
      <c r="AB4" s="108"/>
    </row>
    <row r="5" spans="2:43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22"/>
      <c r="M5" s="11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4"/>
    </row>
    <row r="6" spans="2:43" ht="40.5" customHeight="1" x14ac:dyDescent="0.3">
      <c r="B6" s="446" t="s">
        <v>124</v>
      </c>
      <c r="C6" s="446"/>
      <c r="D6" s="446"/>
      <c r="E6" s="446"/>
      <c r="F6" s="446"/>
      <c r="G6" s="446"/>
      <c r="H6" s="446"/>
      <c r="I6" s="446"/>
      <c r="J6" s="446"/>
      <c r="K6" s="446"/>
      <c r="L6" s="123"/>
      <c r="M6" s="11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09"/>
    </row>
    <row r="7" spans="2:43" ht="21" customHeight="1" x14ac:dyDescent="0.3">
      <c r="B7" s="449" t="s">
        <v>111</v>
      </c>
      <c r="C7" s="449"/>
      <c r="D7" s="449"/>
      <c r="E7" s="449"/>
      <c r="F7" s="449"/>
      <c r="G7" s="449"/>
      <c r="H7" s="449"/>
      <c r="I7" s="449"/>
      <c r="J7" s="238"/>
      <c r="K7" s="238"/>
      <c r="L7" s="446"/>
      <c r="M7" s="446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6"/>
      <c r="AB7" s="15"/>
    </row>
    <row r="8" spans="2:43" ht="21" customHeight="1" x14ac:dyDescent="0.3">
      <c r="B8" s="318"/>
      <c r="C8" s="318"/>
      <c r="D8" s="318"/>
      <c r="E8" s="318"/>
      <c r="F8" s="318"/>
      <c r="G8" s="318"/>
      <c r="H8" s="318"/>
      <c r="I8" s="318"/>
      <c r="J8" s="321"/>
      <c r="K8" s="321"/>
      <c r="L8" s="320"/>
      <c r="M8" s="320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6"/>
      <c r="AB8" s="15"/>
    </row>
    <row r="9" spans="2:43" ht="22.5" customHeight="1" thickBot="1" x14ac:dyDescent="0.3">
      <c r="B9" s="450"/>
      <c r="C9" s="450"/>
      <c r="D9" s="450"/>
      <c r="E9" s="2"/>
      <c r="F9" s="2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51"/>
      <c r="Z9" s="451"/>
      <c r="AA9" s="451"/>
      <c r="AB9" s="451"/>
    </row>
    <row r="10" spans="2:43" s="137" customFormat="1" ht="67.5" customHeight="1" x14ac:dyDescent="0.25">
      <c r="B10" s="452" t="s">
        <v>1</v>
      </c>
      <c r="C10" s="455" t="s">
        <v>122</v>
      </c>
      <c r="D10" s="464" t="s">
        <v>3</v>
      </c>
      <c r="E10" s="458" t="s">
        <v>182</v>
      </c>
      <c r="F10" s="461" t="s">
        <v>149</v>
      </c>
      <c r="G10" s="458" t="s">
        <v>183</v>
      </c>
      <c r="H10" s="438" t="s">
        <v>114</v>
      </c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  <c r="T10" s="439"/>
      <c r="U10" s="439"/>
      <c r="V10" s="439"/>
      <c r="W10" s="439"/>
      <c r="X10" s="439"/>
      <c r="Y10" s="439"/>
      <c r="Z10" s="439"/>
      <c r="AA10" s="439"/>
      <c r="AB10" s="440"/>
    </row>
    <row r="11" spans="2:43" s="137" customFormat="1" ht="15.75" customHeight="1" thickBot="1" x14ac:dyDescent="0.3">
      <c r="B11" s="453"/>
      <c r="C11" s="456"/>
      <c r="D11" s="465"/>
      <c r="E11" s="459"/>
      <c r="F11" s="462"/>
      <c r="G11" s="459"/>
      <c r="H11" s="441"/>
      <c r="I11" s="442"/>
      <c r="J11" s="442"/>
      <c r="K11" s="442"/>
      <c r="L11" s="442"/>
      <c r="M11" s="442"/>
      <c r="N11" s="442"/>
      <c r="O11" s="442"/>
      <c r="P11" s="442"/>
      <c r="Q11" s="442"/>
      <c r="R11" s="442"/>
      <c r="S11" s="442"/>
      <c r="T11" s="442"/>
      <c r="U11" s="442"/>
      <c r="V11" s="442"/>
      <c r="W11" s="442"/>
      <c r="X11" s="442"/>
      <c r="Y11" s="442"/>
      <c r="Z11" s="442"/>
      <c r="AA11" s="442"/>
      <c r="AB11" s="443"/>
    </row>
    <row r="12" spans="2:43" s="137" customFormat="1" ht="141" customHeight="1" thickBot="1" x14ac:dyDescent="0.3">
      <c r="B12" s="454"/>
      <c r="C12" s="457"/>
      <c r="D12" s="466"/>
      <c r="E12" s="460"/>
      <c r="F12" s="463"/>
      <c r="G12" s="460"/>
      <c r="H12" s="174" t="s">
        <v>112</v>
      </c>
      <c r="I12" s="138" t="s">
        <v>6</v>
      </c>
      <c r="J12" s="138" t="s">
        <v>7</v>
      </c>
      <c r="K12" s="138" t="s">
        <v>8</v>
      </c>
      <c r="L12" s="138" t="s">
        <v>32</v>
      </c>
      <c r="M12" s="138" t="s">
        <v>33</v>
      </c>
      <c r="N12" s="138" t="s">
        <v>34</v>
      </c>
      <c r="O12" s="138" t="s">
        <v>129</v>
      </c>
      <c r="P12" s="138" t="s">
        <v>130</v>
      </c>
      <c r="Q12" s="138" t="s">
        <v>131</v>
      </c>
      <c r="R12" s="138" t="s">
        <v>132</v>
      </c>
      <c r="S12" s="138" t="s">
        <v>133</v>
      </c>
      <c r="T12" s="138" t="s">
        <v>134</v>
      </c>
      <c r="U12" s="138" t="s">
        <v>135</v>
      </c>
      <c r="V12" s="138" t="s">
        <v>136</v>
      </c>
      <c r="W12" s="138" t="s">
        <v>137</v>
      </c>
      <c r="X12" s="138" t="s">
        <v>138</v>
      </c>
      <c r="Y12" s="138" t="s">
        <v>139</v>
      </c>
      <c r="Z12" s="138" t="s">
        <v>140</v>
      </c>
      <c r="AA12" s="138" t="s">
        <v>67</v>
      </c>
      <c r="AB12" s="138" t="s">
        <v>10</v>
      </c>
    </row>
    <row r="13" spans="2:43" s="137" customFormat="1" ht="15.75" thickBot="1" x14ac:dyDescent="0.3">
      <c r="B13" s="236">
        <v>1</v>
      </c>
      <c r="C13" s="237">
        <v>2</v>
      </c>
      <c r="D13" s="236">
        <v>3</v>
      </c>
      <c r="E13" s="237">
        <v>4</v>
      </c>
      <c r="F13" s="237">
        <v>5</v>
      </c>
      <c r="G13" s="237" t="s">
        <v>152</v>
      </c>
      <c r="H13" s="237">
        <v>6</v>
      </c>
      <c r="I13" s="237">
        <v>7</v>
      </c>
      <c r="J13" s="237">
        <v>8</v>
      </c>
      <c r="K13" s="237">
        <v>9</v>
      </c>
      <c r="L13" s="237">
        <v>10</v>
      </c>
      <c r="M13" s="237">
        <v>11</v>
      </c>
      <c r="N13" s="237">
        <v>12</v>
      </c>
      <c r="O13" s="237">
        <v>13</v>
      </c>
      <c r="P13" s="237">
        <v>14</v>
      </c>
      <c r="Q13" s="237">
        <v>15</v>
      </c>
      <c r="R13" s="237">
        <v>16</v>
      </c>
      <c r="S13" s="237">
        <v>17</v>
      </c>
      <c r="T13" s="237">
        <v>18</v>
      </c>
      <c r="U13" s="237">
        <v>19</v>
      </c>
      <c r="V13" s="237">
        <v>20</v>
      </c>
      <c r="W13" s="237">
        <v>21</v>
      </c>
      <c r="X13" s="237">
        <v>22</v>
      </c>
      <c r="Y13" s="237">
        <v>23</v>
      </c>
      <c r="Z13" s="237">
        <v>24</v>
      </c>
      <c r="AA13" s="237" t="s">
        <v>67</v>
      </c>
      <c r="AB13" s="237" t="s">
        <v>11</v>
      </c>
    </row>
    <row r="14" spans="2:43" s="137" customFormat="1" ht="18.75" x14ac:dyDescent="0.3">
      <c r="B14" s="344" t="s">
        <v>12</v>
      </c>
      <c r="C14" s="324" t="s">
        <v>104</v>
      </c>
      <c r="D14" s="323"/>
      <c r="E14" s="345">
        <f t="shared" ref="E14:AB14" si="0">SUM(E15:E25)</f>
        <v>0</v>
      </c>
      <c r="F14" s="345">
        <f t="shared" si="0"/>
        <v>0</v>
      </c>
      <c r="G14" s="345">
        <f t="shared" si="0"/>
        <v>0</v>
      </c>
      <c r="H14" s="345">
        <f t="shared" si="0"/>
        <v>0</v>
      </c>
      <c r="I14" s="345">
        <f t="shared" si="0"/>
        <v>0</v>
      </c>
      <c r="J14" s="345">
        <f t="shared" si="0"/>
        <v>0</v>
      </c>
      <c r="K14" s="345">
        <f t="shared" si="0"/>
        <v>0</v>
      </c>
      <c r="L14" s="345">
        <f t="shared" si="0"/>
        <v>0</v>
      </c>
      <c r="M14" s="345">
        <f t="shared" si="0"/>
        <v>0</v>
      </c>
      <c r="N14" s="345">
        <f t="shared" si="0"/>
        <v>0</v>
      </c>
      <c r="O14" s="345">
        <f t="shared" si="0"/>
        <v>0</v>
      </c>
      <c r="P14" s="345">
        <f t="shared" si="0"/>
        <v>0</v>
      </c>
      <c r="Q14" s="345">
        <f t="shared" si="0"/>
        <v>0</v>
      </c>
      <c r="R14" s="345">
        <f t="shared" si="0"/>
        <v>0</v>
      </c>
      <c r="S14" s="345">
        <f t="shared" si="0"/>
        <v>0</v>
      </c>
      <c r="T14" s="345">
        <f t="shared" si="0"/>
        <v>0</v>
      </c>
      <c r="U14" s="345">
        <f t="shared" si="0"/>
        <v>0</v>
      </c>
      <c r="V14" s="345">
        <f t="shared" si="0"/>
        <v>0</v>
      </c>
      <c r="W14" s="345">
        <f t="shared" si="0"/>
        <v>0</v>
      </c>
      <c r="X14" s="345">
        <f t="shared" si="0"/>
        <v>0</v>
      </c>
      <c r="Y14" s="345">
        <f t="shared" si="0"/>
        <v>0</v>
      </c>
      <c r="Z14" s="345">
        <f t="shared" si="0"/>
        <v>0</v>
      </c>
      <c r="AA14" s="345">
        <f t="shared" si="0"/>
        <v>0</v>
      </c>
      <c r="AB14" s="346">
        <f t="shared" si="0"/>
        <v>0</v>
      </c>
      <c r="AK14" s="322"/>
      <c r="AL14" s="322"/>
      <c r="AM14" s="322"/>
      <c r="AN14" s="322"/>
      <c r="AO14" s="322"/>
      <c r="AP14" s="322"/>
      <c r="AQ14" s="322"/>
    </row>
    <row r="15" spans="2:43" ht="18.75" x14ac:dyDescent="0.3">
      <c r="B15" s="347">
        <v>1</v>
      </c>
      <c r="C15" s="328" t="s">
        <v>38</v>
      </c>
      <c r="D15" s="327">
        <v>611100</v>
      </c>
      <c r="E15" s="348">
        <f>'TAB-3'!E15+'Tab4-PPN1'!E15+'Tab4-PPN2'!E15+'Tab4-PPN3'!E15+'Tab4-PPN4'!E15+'Tab4-PPN5'!E15+'Tab4-PPN6'!E15+'Tab4-PPN7'!E15+'Tab4-PPN8'!E15+'Tab 4-PPN9'!E15</f>
        <v>0</v>
      </c>
      <c r="F15" s="348">
        <f>'Tab 3'!F14+'Tab 4-PPN1'!F15+'Tab 4-PPN2'!F15+'Tab 4-PPN3'!F15+'Tab 4-PPN4'!F15+'Tab 4-PPN5'!F15+'Tab 4-PPN6'!F15+'Tab 4-PPN7'!F15+'Tab 4-PPN8'!F15+'Tab 4-PPN9'!F15+'Tab 4-PPN10'!F15+'Tab 4-PPN11'!F15+'Tab 4-PPN12'!F15+'Tab 4-PPN13'!F15+'Tab 4-PPN14'!F15+'Tab 4-PPN15'!F15+'Tab 4-PPN16'!F15+'Tab 4-PPN17'!F15+'Tab 4-PPN18'!F15+'Tab 4-PPN19'!F15+'Tab 4-PPN20'!F15</f>
        <v>0</v>
      </c>
      <c r="G15" s="348">
        <f t="shared" ref="G15:G25" si="1">SUM(H15:AB15)</f>
        <v>0</v>
      </c>
      <c r="H15" s="348">
        <f>'TAB-3'!E15</f>
        <v>0</v>
      </c>
      <c r="I15" s="348">
        <f>'Tab4-PPN1'!E15</f>
        <v>0</v>
      </c>
      <c r="J15" s="348">
        <f>'Tab4-PPN2'!E15</f>
        <v>0</v>
      </c>
      <c r="K15" s="348">
        <f>'Tab4-PPN3'!E15</f>
        <v>0</v>
      </c>
      <c r="L15" s="348">
        <f>'Tab4-PPN4'!E15</f>
        <v>0</v>
      </c>
      <c r="M15" s="348">
        <f>'Tab4-PPN5'!E15</f>
        <v>0</v>
      </c>
      <c r="N15" s="348">
        <f>'Tab4-PPN6'!E15</f>
        <v>0</v>
      </c>
      <c r="O15" s="348">
        <f>'Tab4-PPN7'!E15</f>
        <v>0</v>
      </c>
      <c r="P15" s="348">
        <f>'Tab4-PPN8'!E15</f>
        <v>0</v>
      </c>
      <c r="Q15" s="348">
        <f>'Tab 4-PPN9'!H15</f>
        <v>0</v>
      </c>
      <c r="R15" s="348">
        <f>'Tab 4-PPN10'!G15</f>
        <v>0</v>
      </c>
      <c r="S15" s="348">
        <f>'Tab 4-PPN11'!G15</f>
        <v>0</v>
      </c>
      <c r="T15" s="348">
        <f>'Tab 4-PPN12'!G15</f>
        <v>0</v>
      </c>
      <c r="U15" s="348">
        <f>'Tab 4-PPN13'!G15</f>
        <v>0</v>
      </c>
      <c r="V15" s="348">
        <f>'Tab 4-PPN14'!G15</f>
        <v>0</v>
      </c>
      <c r="W15" s="348">
        <f>'Tab 4-PPN15'!G15</f>
        <v>0</v>
      </c>
      <c r="X15" s="348">
        <f>'Tab 4-PPN16'!G15</f>
        <v>0</v>
      </c>
      <c r="Y15" s="348">
        <f>'Tab 4-PPN17'!G15</f>
        <v>0</v>
      </c>
      <c r="Z15" s="348">
        <f>'Tab 4-PPN18'!G15</f>
        <v>0</v>
      </c>
      <c r="AA15" s="348">
        <f>'Tab 4-PPN19'!G15</f>
        <v>0</v>
      </c>
      <c r="AB15" s="349">
        <f>'Tab 4-PPN9'!E15</f>
        <v>0</v>
      </c>
      <c r="AK15" s="322"/>
      <c r="AL15" s="322"/>
      <c r="AM15" s="322"/>
      <c r="AN15" s="322"/>
      <c r="AO15" s="322"/>
      <c r="AP15" s="322"/>
      <c r="AQ15" s="322"/>
    </row>
    <row r="16" spans="2:43" ht="37.5" x14ac:dyDescent="0.3">
      <c r="B16" s="350">
        <v>2</v>
      </c>
      <c r="C16" s="331" t="s">
        <v>80</v>
      </c>
      <c r="D16" s="330">
        <v>611200</v>
      </c>
      <c r="E16" s="348">
        <f>'TAB-3'!E16+'Tab4-PPN1'!E16+'Tab4-PPN2'!E16+'Tab4-PPN3'!E16+'Tab4-PPN4'!E16+'Tab4-PPN5'!E16+'Tab4-PPN6'!E16+'Tab4-PPN7'!E16+'Tab4-PPN8'!E16+'Tab 4-PPN9'!E16</f>
        <v>0</v>
      </c>
      <c r="F16" s="348">
        <f>'Tab 3'!F15+'Tab 4-PPN1'!F16+'Tab 4-PPN2'!F16+'Tab 4-PPN3'!F16+'Tab 4-PPN4'!F16+'Tab 4-PPN5'!F16+'Tab 4-PPN6'!F16+'Tab 4-PPN7'!F16+'Tab 4-PPN8'!F16+'Tab 4-PPN9'!F16+'Tab 4-PPN10'!F16+'Tab 4-PPN11'!F16+'Tab 4-PPN12'!F16+'Tab 4-PPN13'!F16+'Tab 4-PPN14'!F16+'Tab 4-PPN15'!F16+'Tab 4-PPN16'!F16+'Tab 4-PPN17'!F16+'Tab 4-PPN18'!F16+'Tab 4-PPN19'!F16+'Tab 4-PPN20'!F16</f>
        <v>0</v>
      </c>
      <c r="G16" s="348">
        <f t="shared" si="1"/>
        <v>0</v>
      </c>
      <c r="H16" s="348">
        <f>'TAB-3'!E16</f>
        <v>0</v>
      </c>
      <c r="I16" s="348">
        <f>'Tab4-PPN1'!E16</f>
        <v>0</v>
      </c>
      <c r="J16" s="348">
        <f>'Tab4-PPN2'!E16</f>
        <v>0</v>
      </c>
      <c r="K16" s="348">
        <f>'Tab4-PPN3'!E16</f>
        <v>0</v>
      </c>
      <c r="L16" s="348">
        <f>'Tab4-PPN4'!E16</f>
        <v>0</v>
      </c>
      <c r="M16" s="348">
        <f>'Tab4-PPN5'!E16</f>
        <v>0</v>
      </c>
      <c r="N16" s="348">
        <f>'Tab4-PPN6'!E16</f>
        <v>0</v>
      </c>
      <c r="O16" s="348">
        <f>'Tab4-PPN7'!E16</f>
        <v>0</v>
      </c>
      <c r="P16" s="348">
        <f>'Tab4-PPN8'!E16</f>
        <v>0</v>
      </c>
      <c r="Q16" s="348">
        <f>'Tab 4-PPN9'!H16</f>
        <v>0</v>
      </c>
      <c r="R16" s="348">
        <f>'Tab 4-PPN10'!G16</f>
        <v>0</v>
      </c>
      <c r="S16" s="348">
        <f>'Tab 4-PPN11'!G16</f>
        <v>0</v>
      </c>
      <c r="T16" s="348">
        <f>'Tab 4-PPN12'!G16</f>
        <v>0</v>
      </c>
      <c r="U16" s="348">
        <f>'Tab 4-PPN13'!G16</f>
        <v>0</v>
      </c>
      <c r="V16" s="348">
        <f>'Tab 4-PPN14'!G16</f>
        <v>0</v>
      </c>
      <c r="W16" s="348">
        <f>'Tab 4-PPN15'!G16</f>
        <v>0</v>
      </c>
      <c r="X16" s="348">
        <f>'Tab 4-PPN16'!G16</f>
        <v>0</v>
      </c>
      <c r="Y16" s="348">
        <f>'Tab 4-PPN17'!G16</f>
        <v>0</v>
      </c>
      <c r="Z16" s="348">
        <f>'Tab 4-PPN18'!G16</f>
        <v>0</v>
      </c>
      <c r="AA16" s="348">
        <f>'Tab 4-PPN19'!G16</f>
        <v>0</v>
      </c>
      <c r="AB16" s="349">
        <f>'Tab 4-PPN9'!E16</f>
        <v>0</v>
      </c>
      <c r="AK16" s="322"/>
      <c r="AL16" s="322"/>
      <c r="AM16" s="322"/>
      <c r="AN16" s="322"/>
      <c r="AO16" s="322"/>
      <c r="AP16" s="322"/>
      <c r="AQ16" s="322"/>
    </row>
    <row r="17" spans="2:43" ht="18.75" x14ac:dyDescent="0.3">
      <c r="B17" s="350">
        <v>3</v>
      </c>
      <c r="C17" s="328" t="s">
        <v>14</v>
      </c>
      <c r="D17" s="330">
        <v>613100</v>
      </c>
      <c r="E17" s="348">
        <f>'TAB-3'!E17+'Tab4-PPN1'!E17+'Tab4-PPN2'!E17+'Tab4-PPN3'!E17+'Tab4-PPN4'!E17+'Tab4-PPN5'!E17+'Tab4-PPN6'!E17+'Tab4-PPN7'!E17+'Tab4-PPN8'!E17+'Tab 4-PPN9'!E17</f>
        <v>0</v>
      </c>
      <c r="F17" s="348">
        <f>'Tab 3'!F16+'Tab 4-PPN1'!F17+'Tab 4-PPN2'!F17+'Tab 4-PPN3'!F17+'Tab 4-PPN4'!F17+'Tab 4-PPN5'!F17+'Tab 4-PPN6'!F17+'Tab 4-PPN7'!F17+'Tab 4-PPN8'!F17+'Tab 4-PPN9'!F17+'Tab 4-PPN10'!F17+'Tab 4-PPN11'!F17+'Tab 4-PPN12'!F17+'Tab 4-PPN13'!F17+'Tab 4-PPN14'!F17+'Tab 4-PPN15'!F17+'Tab 4-PPN16'!F17+'Tab 4-PPN17'!F17+'Tab 4-PPN18'!F17+'Tab 4-PPN19'!F17+'Tab 4-PPN20'!F17</f>
        <v>0</v>
      </c>
      <c r="G17" s="348">
        <f t="shared" si="1"/>
        <v>0</v>
      </c>
      <c r="H17" s="348">
        <f>'TAB-3'!E17</f>
        <v>0</v>
      </c>
      <c r="I17" s="348">
        <f>'Tab4-PPN1'!E17</f>
        <v>0</v>
      </c>
      <c r="J17" s="348">
        <f>'Tab4-PPN2'!E17</f>
        <v>0</v>
      </c>
      <c r="K17" s="348">
        <f>'Tab4-PPN3'!E17</f>
        <v>0</v>
      </c>
      <c r="L17" s="348">
        <f>'Tab4-PPN4'!E17</f>
        <v>0</v>
      </c>
      <c r="M17" s="348">
        <f>'Tab4-PPN5'!E17</f>
        <v>0</v>
      </c>
      <c r="N17" s="348">
        <f>'Tab4-PPN6'!E17</f>
        <v>0</v>
      </c>
      <c r="O17" s="348">
        <f>'Tab4-PPN7'!E17</f>
        <v>0</v>
      </c>
      <c r="P17" s="348">
        <f>'Tab4-PPN8'!E17</f>
        <v>0</v>
      </c>
      <c r="Q17" s="348">
        <f>'Tab 4-PPN9'!H17</f>
        <v>0</v>
      </c>
      <c r="R17" s="348">
        <f>'Tab 4-PPN10'!G17</f>
        <v>0</v>
      </c>
      <c r="S17" s="348">
        <f>'Tab 4-PPN11'!G17</f>
        <v>0</v>
      </c>
      <c r="T17" s="348">
        <f>'Tab 4-PPN12'!G17</f>
        <v>0</v>
      </c>
      <c r="U17" s="348">
        <f>'Tab 4-PPN13'!G17</f>
        <v>0</v>
      </c>
      <c r="V17" s="348">
        <f>'Tab 4-PPN14'!G17</f>
        <v>0</v>
      </c>
      <c r="W17" s="348">
        <f>'Tab 4-PPN15'!G17</f>
        <v>0</v>
      </c>
      <c r="X17" s="348">
        <f>'Tab 4-PPN16'!G17</f>
        <v>0</v>
      </c>
      <c r="Y17" s="348">
        <f>'Tab 4-PPN17'!G17</f>
        <v>0</v>
      </c>
      <c r="Z17" s="348">
        <f>'Tab 4-PPN18'!G17</f>
        <v>0</v>
      </c>
      <c r="AA17" s="348">
        <f>'Tab 4-PPN19'!G17</f>
        <v>0</v>
      </c>
      <c r="AB17" s="349">
        <f>'Tab 4-PPN9'!E17</f>
        <v>0</v>
      </c>
      <c r="AK17" s="322"/>
      <c r="AL17" s="322"/>
      <c r="AM17" s="322"/>
      <c r="AN17" s="322"/>
      <c r="AO17" s="322"/>
      <c r="AP17" s="322"/>
      <c r="AQ17" s="322"/>
    </row>
    <row r="18" spans="2:43" ht="37.5" x14ac:dyDescent="0.3">
      <c r="B18" s="350">
        <v>4</v>
      </c>
      <c r="C18" s="331" t="s">
        <v>81</v>
      </c>
      <c r="D18" s="330">
        <v>613200</v>
      </c>
      <c r="E18" s="348">
        <f>'TAB-3'!E18+'Tab4-PPN1'!E18+'Tab4-PPN2'!E18+'Tab4-PPN3'!E18+'Tab4-PPN4'!E18+'Tab4-PPN5'!E18+'Tab4-PPN6'!E18+'Tab4-PPN7'!E18+'Tab4-PPN8'!E18+'Tab 4-PPN9'!E18</f>
        <v>0</v>
      </c>
      <c r="F18" s="348">
        <f>'Tab 3'!F17+'Tab 4-PPN1'!F18+'Tab 4-PPN2'!F18+'Tab 4-PPN3'!F18+'Tab 4-PPN4'!F18+'Tab 4-PPN5'!F18+'Tab 4-PPN6'!F18+'Tab 4-PPN7'!F18+'Tab 4-PPN8'!F18+'Tab 4-PPN9'!F18+'Tab 4-PPN10'!F18+'Tab 4-PPN11'!F18+'Tab 4-PPN12'!F18+'Tab 4-PPN13'!F18+'Tab 4-PPN14'!F18+'Tab 4-PPN15'!F18+'Tab 4-PPN16'!F18+'Tab 4-PPN17'!F18+'Tab 4-PPN18'!F18+'Tab 4-PPN19'!F18+'Tab 4-PPN20'!F18</f>
        <v>0</v>
      </c>
      <c r="G18" s="348">
        <f t="shared" si="1"/>
        <v>0</v>
      </c>
      <c r="H18" s="348">
        <f>'TAB-3'!E18</f>
        <v>0</v>
      </c>
      <c r="I18" s="348">
        <f>'Tab4-PPN1'!E18</f>
        <v>0</v>
      </c>
      <c r="J18" s="348">
        <f>'Tab4-PPN2'!E18</f>
        <v>0</v>
      </c>
      <c r="K18" s="348">
        <f>'Tab4-PPN3'!E18</f>
        <v>0</v>
      </c>
      <c r="L18" s="348">
        <f>'Tab4-PPN4'!E18</f>
        <v>0</v>
      </c>
      <c r="M18" s="348">
        <f>'Tab4-PPN5'!E18</f>
        <v>0</v>
      </c>
      <c r="N18" s="348">
        <f>'Tab4-PPN6'!E18</f>
        <v>0</v>
      </c>
      <c r="O18" s="348">
        <f>'Tab4-PPN7'!E18</f>
        <v>0</v>
      </c>
      <c r="P18" s="348">
        <f>'Tab4-PPN8'!E18</f>
        <v>0</v>
      </c>
      <c r="Q18" s="348">
        <f>'Tab 4-PPN9'!H18</f>
        <v>0</v>
      </c>
      <c r="R18" s="348">
        <f>'Tab 4-PPN10'!G18</f>
        <v>0</v>
      </c>
      <c r="S18" s="348">
        <f>'Tab 4-PPN11'!G18</f>
        <v>0</v>
      </c>
      <c r="T18" s="348">
        <f>'Tab 4-PPN12'!G18</f>
        <v>0</v>
      </c>
      <c r="U18" s="348">
        <f>'Tab 4-PPN13'!G18</f>
        <v>0</v>
      </c>
      <c r="V18" s="348">
        <f>'Tab 4-PPN14'!G18</f>
        <v>0</v>
      </c>
      <c r="W18" s="348">
        <f>'Tab 4-PPN15'!G18</f>
        <v>0</v>
      </c>
      <c r="X18" s="348">
        <f>'Tab 4-PPN16'!G18</f>
        <v>0</v>
      </c>
      <c r="Y18" s="348">
        <f>'Tab 4-PPN17'!G18</f>
        <v>0</v>
      </c>
      <c r="Z18" s="348">
        <f>'Tab 4-PPN18'!G18</f>
        <v>0</v>
      </c>
      <c r="AA18" s="348">
        <f>'Tab 4-PPN19'!G18</f>
        <v>0</v>
      </c>
      <c r="AB18" s="349">
        <f>'Tab 4-PPN9'!E18</f>
        <v>0</v>
      </c>
      <c r="AK18" s="322"/>
      <c r="AL18" s="322"/>
      <c r="AM18" s="322"/>
      <c r="AN18" s="322"/>
      <c r="AO18" s="322"/>
      <c r="AP18" s="322"/>
      <c r="AQ18" s="322"/>
    </row>
    <row r="19" spans="2:43" ht="37.5" x14ac:dyDescent="0.3">
      <c r="B19" s="350">
        <v>5</v>
      </c>
      <c r="C19" s="331" t="s">
        <v>16</v>
      </c>
      <c r="D19" s="330">
        <v>613300</v>
      </c>
      <c r="E19" s="348">
        <f>'TAB-3'!E19+'Tab4-PPN1'!E19+'Tab4-PPN2'!E19+'Tab4-PPN3'!E19+'Tab4-PPN4'!E19+'Tab4-PPN5'!E19+'Tab4-PPN6'!E19+'Tab4-PPN7'!E19+'Tab4-PPN8'!E19+'Tab 4-PPN9'!E19</f>
        <v>0</v>
      </c>
      <c r="F19" s="348">
        <f>'Tab 3'!F18+'Tab 4-PPN1'!F19+'Tab 4-PPN2'!F19+'Tab 4-PPN3'!F19+'Tab 4-PPN4'!F19+'Tab 4-PPN5'!F19+'Tab 4-PPN6'!F19+'Tab 4-PPN7'!F19+'Tab 4-PPN8'!F19+'Tab 4-PPN9'!F19+'Tab 4-PPN10'!F19+'Tab 4-PPN11'!F19+'Tab 4-PPN12'!F19+'Tab 4-PPN13'!F19+'Tab 4-PPN14'!F19+'Tab 4-PPN15'!F19+'Tab 4-PPN16'!F19+'Tab 4-PPN17'!F19+'Tab 4-PPN18'!F19+'Tab 4-PPN19'!F19+'Tab 4-PPN20'!F19</f>
        <v>0</v>
      </c>
      <c r="G19" s="348">
        <f t="shared" si="1"/>
        <v>0</v>
      </c>
      <c r="H19" s="348">
        <f>'TAB-3'!E19</f>
        <v>0</v>
      </c>
      <c r="I19" s="348">
        <f>'Tab4-PPN1'!E19</f>
        <v>0</v>
      </c>
      <c r="J19" s="348">
        <f>'Tab4-PPN2'!E19</f>
        <v>0</v>
      </c>
      <c r="K19" s="348">
        <f>'Tab4-PPN3'!E19</f>
        <v>0</v>
      </c>
      <c r="L19" s="348">
        <f>'Tab4-PPN4'!E19</f>
        <v>0</v>
      </c>
      <c r="M19" s="348">
        <f>'Tab4-PPN5'!E19</f>
        <v>0</v>
      </c>
      <c r="N19" s="348">
        <f>'Tab4-PPN6'!E19</f>
        <v>0</v>
      </c>
      <c r="O19" s="348">
        <f>'Tab4-PPN7'!E19</f>
        <v>0</v>
      </c>
      <c r="P19" s="348">
        <f>'Tab4-PPN8'!E19</f>
        <v>0</v>
      </c>
      <c r="Q19" s="348">
        <f>'Tab 4-PPN9'!H19</f>
        <v>0</v>
      </c>
      <c r="R19" s="348">
        <f>'Tab 4-PPN10'!G19</f>
        <v>0</v>
      </c>
      <c r="S19" s="348">
        <f>'Tab 4-PPN11'!G19</f>
        <v>0</v>
      </c>
      <c r="T19" s="348">
        <f>'Tab 4-PPN12'!G19</f>
        <v>0</v>
      </c>
      <c r="U19" s="348">
        <f>'Tab 4-PPN13'!G19</f>
        <v>0</v>
      </c>
      <c r="V19" s="348">
        <f>'Tab 4-PPN14'!G19</f>
        <v>0</v>
      </c>
      <c r="W19" s="348">
        <f>'Tab 4-PPN15'!G19</f>
        <v>0</v>
      </c>
      <c r="X19" s="348">
        <f>'Tab 4-PPN16'!G19</f>
        <v>0</v>
      </c>
      <c r="Y19" s="348">
        <f>'Tab 4-PPN17'!G19</f>
        <v>0</v>
      </c>
      <c r="Z19" s="348">
        <f>'Tab 4-PPN18'!G19</f>
        <v>0</v>
      </c>
      <c r="AA19" s="348">
        <f>'Tab 4-PPN19'!G19</f>
        <v>0</v>
      </c>
      <c r="AB19" s="349">
        <f>'Tab 4-PPN9'!E19</f>
        <v>0</v>
      </c>
      <c r="AK19" s="322"/>
      <c r="AL19" s="322"/>
      <c r="AM19" s="322"/>
      <c r="AN19" s="322"/>
      <c r="AO19" s="322"/>
      <c r="AP19" s="322"/>
      <c r="AQ19" s="322"/>
    </row>
    <row r="20" spans="2:43" ht="18.75" x14ac:dyDescent="0.3">
      <c r="B20" s="350">
        <v>6</v>
      </c>
      <c r="C20" s="328" t="s">
        <v>40</v>
      </c>
      <c r="D20" s="330">
        <v>613400</v>
      </c>
      <c r="E20" s="348">
        <f>'TAB-3'!E20+'Tab4-PPN1'!E20+'Tab4-PPN2'!E20+'Tab4-PPN3'!E20+'Tab4-PPN4'!E20+'Tab4-PPN5'!E20+'Tab4-PPN6'!E20+'Tab4-PPN7'!E20+'Tab4-PPN8'!E20+'Tab 4-PPN9'!E20</f>
        <v>0</v>
      </c>
      <c r="F20" s="348">
        <f>'Tab 3'!F19+'Tab 4-PPN1'!F20+'Tab 4-PPN2'!F20+'Tab 4-PPN3'!F20+'Tab 4-PPN4'!F20+'Tab 4-PPN5'!F20+'Tab 4-PPN6'!F20+'Tab 4-PPN7'!F20+'Tab 4-PPN8'!F20+'Tab 4-PPN9'!F20+'Tab 4-PPN10'!F20+'Tab 4-PPN11'!F20+'Tab 4-PPN12'!F20+'Tab 4-PPN13'!F20+'Tab 4-PPN14'!F20+'Tab 4-PPN15'!F20+'Tab 4-PPN16'!F20+'Tab 4-PPN17'!F20+'Tab 4-PPN18'!F20+'Tab 4-PPN19'!F20+'Tab 4-PPN20'!F20</f>
        <v>0</v>
      </c>
      <c r="G20" s="348">
        <f t="shared" si="1"/>
        <v>0</v>
      </c>
      <c r="H20" s="348">
        <f>'TAB-3'!E20</f>
        <v>0</v>
      </c>
      <c r="I20" s="348">
        <f>'Tab4-PPN1'!E20</f>
        <v>0</v>
      </c>
      <c r="J20" s="348">
        <f>'Tab4-PPN2'!E20</f>
        <v>0</v>
      </c>
      <c r="K20" s="348">
        <f>'Tab4-PPN3'!E20</f>
        <v>0</v>
      </c>
      <c r="L20" s="348">
        <f>'Tab4-PPN4'!E20</f>
        <v>0</v>
      </c>
      <c r="M20" s="348">
        <f>'Tab4-PPN5'!E20</f>
        <v>0</v>
      </c>
      <c r="N20" s="348">
        <f>'Tab4-PPN6'!E20</f>
        <v>0</v>
      </c>
      <c r="O20" s="348">
        <f>'Tab4-PPN7'!E20</f>
        <v>0</v>
      </c>
      <c r="P20" s="348">
        <f>'Tab4-PPN8'!E20</f>
        <v>0</v>
      </c>
      <c r="Q20" s="348">
        <f>'Tab 4-PPN9'!H20</f>
        <v>0</v>
      </c>
      <c r="R20" s="348">
        <f>'Tab 4-PPN10'!G20</f>
        <v>0</v>
      </c>
      <c r="S20" s="348">
        <f>'Tab 4-PPN11'!G20</f>
        <v>0</v>
      </c>
      <c r="T20" s="348">
        <f>'Tab 4-PPN12'!G20</f>
        <v>0</v>
      </c>
      <c r="U20" s="348">
        <f>'Tab 4-PPN13'!G20</f>
        <v>0</v>
      </c>
      <c r="V20" s="348">
        <f>'Tab 4-PPN14'!G20</f>
        <v>0</v>
      </c>
      <c r="W20" s="348">
        <f>'Tab 4-PPN15'!G20</f>
        <v>0</v>
      </c>
      <c r="X20" s="348">
        <f>'Tab 4-PPN16'!G20</f>
        <v>0</v>
      </c>
      <c r="Y20" s="348">
        <f>'Tab 4-PPN17'!G20</f>
        <v>0</v>
      </c>
      <c r="Z20" s="348">
        <f>'Tab 4-PPN18'!G20</f>
        <v>0</v>
      </c>
      <c r="AA20" s="348">
        <f>'Tab 4-PPN19'!G20</f>
        <v>0</v>
      </c>
      <c r="AB20" s="349">
        <f>'Tab 4-PPN9'!E20</f>
        <v>0</v>
      </c>
      <c r="AK20" s="322"/>
      <c r="AL20" s="322"/>
      <c r="AM20" s="322"/>
      <c r="AN20" s="322"/>
      <c r="AO20" s="322"/>
      <c r="AP20" s="322"/>
      <c r="AQ20" s="322"/>
    </row>
    <row r="21" spans="2:43" ht="37.5" x14ac:dyDescent="0.3">
      <c r="B21" s="350">
        <v>7</v>
      </c>
      <c r="C21" s="331" t="s">
        <v>41</v>
      </c>
      <c r="D21" s="330">
        <v>613500</v>
      </c>
      <c r="E21" s="348">
        <f>'TAB-3'!E21+'Tab4-PPN1'!E21+'Tab4-PPN2'!E21+'Tab4-PPN3'!E21+'Tab4-PPN4'!E21+'Tab4-PPN5'!E21+'Tab4-PPN6'!E21+'Tab4-PPN7'!E21+'Tab4-PPN8'!E21+'Tab 4-PPN9'!E21</f>
        <v>0</v>
      </c>
      <c r="F21" s="348">
        <f>'Tab 3'!F20+'Tab 4-PPN1'!F21+'Tab 4-PPN2'!F21+'Tab 4-PPN3'!F21+'Tab 4-PPN4'!F21+'Tab 4-PPN5'!F21+'Tab 4-PPN6'!F21+'Tab 4-PPN7'!F21+'Tab 4-PPN8'!F21+'Tab 4-PPN9'!F21+'Tab 4-PPN10'!F21+'Tab 4-PPN11'!F21+'Tab 4-PPN12'!F21+'Tab 4-PPN13'!F21+'Tab 4-PPN14'!F21+'Tab 4-PPN15'!F21+'Tab 4-PPN16'!F21+'Tab 4-PPN17'!F21+'Tab 4-PPN18'!F21+'Tab 4-PPN19'!F21+'Tab 4-PPN20'!F21</f>
        <v>0</v>
      </c>
      <c r="G21" s="348">
        <f t="shared" si="1"/>
        <v>0</v>
      </c>
      <c r="H21" s="348">
        <f>'TAB-3'!E21</f>
        <v>0</v>
      </c>
      <c r="I21" s="348">
        <f>'Tab4-PPN1'!E21</f>
        <v>0</v>
      </c>
      <c r="J21" s="348">
        <f>'Tab4-PPN2'!E21</f>
        <v>0</v>
      </c>
      <c r="K21" s="348">
        <f>'Tab4-PPN3'!E21</f>
        <v>0</v>
      </c>
      <c r="L21" s="348">
        <f>'Tab4-PPN4'!E21</f>
        <v>0</v>
      </c>
      <c r="M21" s="348">
        <f>'Tab4-PPN5'!E21</f>
        <v>0</v>
      </c>
      <c r="N21" s="348">
        <f>'Tab4-PPN6'!E21</f>
        <v>0</v>
      </c>
      <c r="O21" s="348">
        <f>'Tab4-PPN7'!E21</f>
        <v>0</v>
      </c>
      <c r="P21" s="348">
        <f>'Tab4-PPN8'!E21</f>
        <v>0</v>
      </c>
      <c r="Q21" s="348">
        <f>'Tab 4-PPN9'!H21</f>
        <v>0</v>
      </c>
      <c r="R21" s="348">
        <f>'Tab 4-PPN10'!G21</f>
        <v>0</v>
      </c>
      <c r="S21" s="348">
        <f>'Tab 4-PPN11'!G21</f>
        <v>0</v>
      </c>
      <c r="T21" s="348">
        <f>'Tab 4-PPN12'!G21</f>
        <v>0</v>
      </c>
      <c r="U21" s="348">
        <f>'Tab 4-PPN13'!G21</f>
        <v>0</v>
      </c>
      <c r="V21" s="348">
        <f>'Tab 4-PPN14'!G21</f>
        <v>0</v>
      </c>
      <c r="W21" s="348">
        <f>'Tab 4-PPN15'!G21</f>
        <v>0</v>
      </c>
      <c r="X21" s="348">
        <f>'Tab 4-PPN16'!G21</f>
        <v>0</v>
      </c>
      <c r="Y21" s="348">
        <f>'Tab 4-PPN17'!G21</f>
        <v>0</v>
      </c>
      <c r="Z21" s="348">
        <f>'Tab 4-PPN18'!G21</f>
        <v>0</v>
      </c>
      <c r="AA21" s="348">
        <f>'Tab 4-PPN19'!G21</f>
        <v>0</v>
      </c>
      <c r="AB21" s="349">
        <f>'Tab 4-PPN9'!E21</f>
        <v>0</v>
      </c>
      <c r="AK21" s="322"/>
      <c r="AL21" s="322"/>
      <c r="AM21" s="322"/>
      <c r="AN21" s="322"/>
      <c r="AO21" s="322"/>
      <c r="AP21" s="322"/>
      <c r="AQ21" s="322"/>
    </row>
    <row r="22" spans="2:43" ht="18.75" x14ac:dyDescent="0.3">
      <c r="B22" s="350">
        <v>8</v>
      </c>
      <c r="C22" s="328" t="s">
        <v>101</v>
      </c>
      <c r="D22" s="330">
        <v>613600</v>
      </c>
      <c r="E22" s="348">
        <f>'TAB-3'!E22+'Tab4-PPN1'!E22+'Tab4-PPN2'!E22+'Tab4-PPN3'!E22+'Tab4-PPN4'!E22+'Tab4-PPN5'!E22+'Tab4-PPN6'!E22+'Tab4-PPN7'!E22+'Tab4-PPN8'!E22+'Tab 4-PPN9'!E22</f>
        <v>0</v>
      </c>
      <c r="F22" s="348">
        <f>'Tab 3'!F21+'Tab 4-PPN1'!F22+'Tab 4-PPN2'!F22+'Tab 4-PPN3'!F22+'Tab 4-PPN4'!F22+'Tab 4-PPN5'!F22+'Tab 4-PPN6'!F22+'Tab 4-PPN7'!F22+'Tab 4-PPN8'!F22+'Tab 4-PPN9'!F22+'Tab 4-PPN10'!F22+'Tab 4-PPN11'!F22+'Tab 4-PPN12'!F22+'Tab 4-PPN13'!F22+'Tab 4-PPN14'!F22+'Tab 4-PPN15'!F22+'Tab 4-PPN16'!F22+'Tab 4-PPN17'!F22+'Tab 4-PPN18'!F22+'Tab 4-PPN19'!F22+'Tab 4-PPN20'!F22</f>
        <v>0</v>
      </c>
      <c r="G22" s="348">
        <f t="shared" si="1"/>
        <v>0</v>
      </c>
      <c r="H22" s="348">
        <f>'TAB-3'!E22</f>
        <v>0</v>
      </c>
      <c r="I22" s="348">
        <f>'Tab4-PPN1'!E22</f>
        <v>0</v>
      </c>
      <c r="J22" s="348">
        <f>'Tab4-PPN2'!E22</f>
        <v>0</v>
      </c>
      <c r="K22" s="348">
        <f>'Tab4-PPN3'!E22</f>
        <v>0</v>
      </c>
      <c r="L22" s="348">
        <f>'Tab4-PPN4'!E22</f>
        <v>0</v>
      </c>
      <c r="M22" s="348">
        <f>'Tab4-PPN5'!E22</f>
        <v>0</v>
      </c>
      <c r="N22" s="348">
        <f>'Tab4-PPN6'!E22</f>
        <v>0</v>
      </c>
      <c r="O22" s="348">
        <f>'Tab4-PPN7'!E22</f>
        <v>0</v>
      </c>
      <c r="P22" s="348">
        <f>'Tab4-PPN8'!E22</f>
        <v>0</v>
      </c>
      <c r="Q22" s="348">
        <f>'Tab 4-PPN9'!H22</f>
        <v>0</v>
      </c>
      <c r="R22" s="348">
        <f>'Tab 4-PPN10'!G22</f>
        <v>0</v>
      </c>
      <c r="S22" s="348">
        <f>'Tab 4-PPN11'!G22</f>
        <v>0</v>
      </c>
      <c r="T22" s="348">
        <f>'Tab 4-PPN12'!G22</f>
        <v>0</v>
      </c>
      <c r="U22" s="348">
        <f>'Tab 4-PPN13'!G22</f>
        <v>0</v>
      </c>
      <c r="V22" s="348">
        <f>'Tab 4-PPN14'!G22</f>
        <v>0</v>
      </c>
      <c r="W22" s="348">
        <f>'Tab 4-PPN15'!G22</f>
        <v>0</v>
      </c>
      <c r="X22" s="348">
        <f>'Tab 4-PPN16'!G22</f>
        <v>0</v>
      </c>
      <c r="Y22" s="348">
        <f>'Tab 4-PPN17'!G22</f>
        <v>0</v>
      </c>
      <c r="Z22" s="348">
        <f>'Tab 4-PPN18'!G22</f>
        <v>0</v>
      </c>
      <c r="AA22" s="348">
        <f>'Tab 4-PPN19'!G22</f>
        <v>0</v>
      </c>
      <c r="AB22" s="349">
        <f>'Tab 4-PPN9'!E22</f>
        <v>0</v>
      </c>
      <c r="AK22" s="322"/>
      <c r="AL22" s="322"/>
      <c r="AM22" s="322"/>
      <c r="AN22" s="322"/>
      <c r="AO22" s="322"/>
      <c r="AP22" s="322"/>
      <c r="AQ22" s="322"/>
    </row>
    <row r="23" spans="2:43" ht="18.75" x14ac:dyDescent="0.3">
      <c r="B23" s="350">
        <v>9</v>
      </c>
      <c r="C23" s="328" t="s">
        <v>18</v>
      </c>
      <c r="D23" s="330">
        <v>613700</v>
      </c>
      <c r="E23" s="348">
        <f>'TAB-3'!E23+'Tab4-PPN1'!E23+'Tab4-PPN2'!E23+'Tab4-PPN3'!E23+'Tab4-PPN4'!E23+'Tab4-PPN5'!E23+'Tab4-PPN6'!E23+'Tab4-PPN7'!E23+'Tab4-PPN8'!E23+'Tab 4-PPN9'!E23</f>
        <v>0</v>
      </c>
      <c r="F23" s="348">
        <f>'Tab 3'!F22+'Tab 4-PPN1'!F23+'Tab 4-PPN2'!F23+'Tab 4-PPN3'!F23+'Tab 4-PPN4'!F23+'Tab 4-PPN5'!F23+'Tab 4-PPN6'!F23+'Tab 4-PPN7'!F23+'Tab 4-PPN8'!F23+'Tab 4-PPN9'!F23+'Tab 4-PPN10'!F23+'Tab 4-PPN11'!F23+'Tab 4-PPN12'!F23+'Tab 4-PPN13'!F23+'Tab 4-PPN14'!F23+'Tab 4-PPN15'!F23+'Tab 4-PPN16'!F23+'Tab 4-PPN17'!F23+'Tab 4-PPN18'!F23+'Tab 4-PPN19'!F23+'Tab 4-PPN20'!F23</f>
        <v>0</v>
      </c>
      <c r="G23" s="348">
        <f t="shared" si="1"/>
        <v>0</v>
      </c>
      <c r="H23" s="348">
        <f>'TAB-3'!E23</f>
        <v>0</v>
      </c>
      <c r="I23" s="348">
        <f>'Tab4-PPN1'!E23</f>
        <v>0</v>
      </c>
      <c r="J23" s="348">
        <f>'Tab4-PPN2'!E23</f>
        <v>0</v>
      </c>
      <c r="K23" s="348">
        <f>'Tab4-PPN3'!E23</f>
        <v>0</v>
      </c>
      <c r="L23" s="348">
        <f>'Tab4-PPN4'!E23</f>
        <v>0</v>
      </c>
      <c r="M23" s="348">
        <f>'Tab4-PPN5'!E23</f>
        <v>0</v>
      </c>
      <c r="N23" s="348">
        <f>'Tab4-PPN6'!E23</f>
        <v>0</v>
      </c>
      <c r="O23" s="348">
        <f>'Tab4-PPN7'!E23</f>
        <v>0</v>
      </c>
      <c r="P23" s="348">
        <f>'Tab4-PPN8'!E23</f>
        <v>0</v>
      </c>
      <c r="Q23" s="348">
        <f>'Tab 4-PPN9'!H23</f>
        <v>0</v>
      </c>
      <c r="R23" s="348">
        <f>'Tab 4-PPN10'!G23</f>
        <v>0</v>
      </c>
      <c r="S23" s="348">
        <f>'Tab 4-PPN11'!G23</f>
        <v>0</v>
      </c>
      <c r="T23" s="348">
        <f>'Tab 4-PPN12'!G23</f>
        <v>0</v>
      </c>
      <c r="U23" s="348">
        <f>'Tab 4-PPN13'!G23</f>
        <v>0</v>
      </c>
      <c r="V23" s="348">
        <f>'Tab 4-PPN14'!G23</f>
        <v>0</v>
      </c>
      <c r="W23" s="348">
        <f>'Tab 4-PPN15'!G23</f>
        <v>0</v>
      </c>
      <c r="X23" s="348">
        <f>'Tab 4-PPN16'!G23</f>
        <v>0</v>
      </c>
      <c r="Y23" s="348">
        <f>'Tab 4-PPN17'!G23</f>
        <v>0</v>
      </c>
      <c r="Z23" s="348">
        <f>'Tab 4-PPN18'!G23</f>
        <v>0</v>
      </c>
      <c r="AA23" s="348">
        <f>'Tab 4-PPN19'!G23</f>
        <v>0</v>
      </c>
      <c r="AB23" s="349">
        <f>'Tab 4-PPN9'!E23</f>
        <v>0</v>
      </c>
      <c r="AK23" s="322"/>
      <c r="AL23" s="322"/>
      <c r="AM23" s="322"/>
      <c r="AN23" s="322"/>
      <c r="AO23" s="322"/>
      <c r="AP23" s="322"/>
      <c r="AQ23" s="322"/>
    </row>
    <row r="24" spans="2:43" ht="37.5" x14ac:dyDescent="0.3">
      <c r="B24" s="350">
        <v>10</v>
      </c>
      <c r="C24" s="331" t="s">
        <v>83</v>
      </c>
      <c r="D24" s="330">
        <v>613800</v>
      </c>
      <c r="E24" s="348">
        <f>'TAB-3'!E24+'Tab4-PPN1'!E24+'Tab4-PPN2'!E24+'Tab4-PPN3'!E24+'Tab4-PPN4'!E24+'Tab4-PPN5'!E24+'Tab4-PPN6'!E24+'Tab4-PPN7'!E24+'Tab4-PPN8'!E24+'Tab 4-PPN9'!E24</f>
        <v>0</v>
      </c>
      <c r="F24" s="348">
        <f>'Tab 3'!F23+'Tab 4-PPN1'!F24+'Tab 4-PPN2'!F24+'Tab 4-PPN3'!F24+'Tab 4-PPN4'!F24+'Tab 4-PPN5'!F24+'Tab 4-PPN6'!F24+'Tab 4-PPN7'!F24+'Tab 4-PPN8'!F24+'Tab 4-PPN9'!F24+'Tab 4-PPN10'!F24+'Tab 4-PPN11'!F24+'Tab 4-PPN12'!F24+'Tab 4-PPN13'!F24+'Tab 4-PPN14'!F24+'Tab 4-PPN15'!F24+'Tab 4-PPN16'!F24+'Tab 4-PPN17'!F24+'Tab 4-PPN18'!F24+'Tab 4-PPN19'!F24+'Tab 4-PPN20'!F24</f>
        <v>0</v>
      </c>
      <c r="G24" s="348">
        <f t="shared" si="1"/>
        <v>0</v>
      </c>
      <c r="H24" s="348">
        <f>'TAB-3'!E24</f>
        <v>0</v>
      </c>
      <c r="I24" s="348">
        <f>'Tab4-PPN1'!E24</f>
        <v>0</v>
      </c>
      <c r="J24" s="348">
        <f>'Tab4-PPN2'!E24</f>
        <v>0</v>
      </c>
      <c r="K24" s="348">
        <f>'Tab4-PPN3'!E24</f>
        <v>0</v>
      </c>
      <c r="L24" s="348">
        <f>'Tab4-PPN4'!E24</f>
        <v>0</v>
      </c>
      <c r="M24" s="348">
        <f>'Tab4-PPN5'!E24</f>
        <v>0</v>
      </c>
      <c r="N24" s="348">
        <f>'Tab4-PPN6'!E24</f>
        <v>0</v>
      </c>
      <c r="O24" s="348">
        <f>'Tab4-PPN7'!E24</f>
        <v>0</v>
      </c>
      <c r="P24" s="348">
        <f>'Tab4-PPN8'!E24</f>
        <v>0</v>
      </c>
      <c r="Q24" s="348">
        <f>'Tab 4-PPN9'!H24</f>
        <v>0</v>
      </c>
      <c r="R24" s="348">
        <f>'Tab 4-PPN10'!G24</f>
        <v>0</v>
      </c>
      <c r="S24" s="348">
        <f>'Tab 4-PPN11'!G24</f>
        <v>0</v>
      </c>
      <c r="T24" s="348">
        <f>'Tab 4-PPN12'!G24</f>
        <v>0</v>
      </c>
      <c r="U24" s="348">
        <f>'Tab 4-PPN13'!G24</f>
        <v>0</v>
      </c>
      <c r="V24" s="348">
        <f>'Tab 4-PPN14'!G24</f>
        <v>0</v>
      </c>
      <c r="W24" s="348">
        <f>'Tab 4-PPN15'!G24</f>
        <v>0</v>
      </c>
      <c r="X24" s="348">
        <f>'Tab 4-PPN16'!G24</f>
        <v>0</v>
      </c>
      <c r="Y24" s="348">
        <f>'Tab 4-PPN17'!G24</f>
        <v>0</v>
      </c>
      <c r="Z24" s="348">
        <f>'Tab 4-PPN18'!G24</f>
        <v>0</v>
      </c>
      <c r="AA24" s="348">
        <f>'Tab 4-PPN19'!G24</f>
        <v>0</v>
      </c>
      <c r="AB24" s="349">
        <f>'Tab 4-PPN9'!E24</f>
        <v>0</v>
      </c>
      <c r="AK24" s="322"/>
      <c r="AL24" s="322"/>
      <c r="AM24" s="322"/>
      <c r="AN24" s="322"/>
      <c r="AO24" s="322"/>
      <c r="AP24" s="322"/>
      <c r="AQ24" s="322"/>
    </row>
    <row r="25" spans="2:43" ht="37.5" x14ac:dyDescent="0.3">
      <c r="B25" s="350">
        <v>11</v>
      </c>
      <c r="C25" s="331" t="s">
        <v>20</v>
      </c>
      <c r="D25" s="330">
        <v>613900</v>
      </c>
      <c r="E25" s="348">
        <f>'TAB-3'!E25+'Tab4-PPN1'!E25+'Tab4-PPN2'!E25+'Tab4-PPN3'!E25+'Tab4-PPN4'!E25+'Tab4-PPN5'!E25+'Tab4-PPN6'!E25+'Tab4-PPN7'!E25+'Tab4-PPN8'!E25+'Tab 4-PPN9'!E25</f>
        <v>0</v>
      </c>
      <c r="F25" s="348">
        <f>'Tab 3'!F24+'Tab 4-PPN1'!F25+'Tab 4-PPN2'!F25+'Tab 4-PPN3'!F25+'Tab 4-PPN4'!F25+'Tab 4-PPN5'!F25+'Tab 4-PPN6'!F25+'Tab 4-PPN7'!F25+'Tab 4-PPN8'!F25+'Tab 4-PPN9'!F25+'Tab 4-PPN10'!F25+'Tab 4-PPN11'!F25+'Tab 4-PPN12'!F25+'Tab 4-PPN13'!F25+'Tab 4-PPN14'!F25+'Tab 4-PPN15'!F25+'Tab 4-PPN16'!F25+'Tab 4-PPN17'!F25+'Tab 4-PPN18'!F25+'Tab 4-PPN19'!F25+'Tab 4-PPN20'!F25</f>
        <v>0</v>
      </c>
      <c r="G25" s="348">
        <f t="shared" si="1"/>
        <v>0</v>
      </c>
      <c r="H25" s="348">
        <f>'TAB-3'!E25</f>
        <v>0</v>
      </c>
      <c r="I25" s="348">
        <f>'Tab4-PPN1'!E25</f>
        <v>0</v>
      </c>
      <c r="J25" s="348">
        <f>'Tab4-PPN2'!E25</f>
        <v>0</v>
      </c>
      <c r="K25" s="348">
        <f>'Tab4-PPN3'!E25</f>
        <v>0</v>
      </c>
      <c r="L25" s="348">
        <f>'Tab4-PPN4'!E25</f>
        <v>0</v>
      </c>
      <c r="M25" s="348">
        <f>'Tab4-PPN5'!E25</f>
        <v>0</v>
      </c>
      <c r="N25" s="348">
        <f>'Tab4-PPN6'!E25</f>
        <v>0</v>
      </c>
      <c r="O25" s="348">
        <f>'Tab4-PPN7'!E25</f>
        <v>0</v>
      </c>
      <c r="P25" s="348">
        <f>'Tab4-PPN8'!E25</f>
        <v>0</v>
      </c>
      <c r="Q25" s="348">
        <f>'Tab 4-PPN9'!H25</f>
        <v>0</v>
      </c>
      <c r="R25" s="348">
        <f>'Tab 4-PPN10'!G25</f>
        <v>0</v>
      </c>
      <c r="S25" s="348">
        <f>'Tab 4-PPN11'!G25</f>
        <v>0</v>
      </c>
      <c r="T25" s="348">
        <f>'Tab 4-PPN12'!G25</f>
        <v>0</v>
      </c>
      <c r="U25" s="348">
        <f>'Tab 4-PPN13'!G25</f>
        <v>0</v>
      </c>
      <c r="V25" s="348">
        <f>'Tab 4-PPN14'!G25</f>
        <v>0</v>
      </c>
      <c r="W25" s="348">
        <f>'Tab 4-PPN15'!G25</f>
        <v>0</v>
      </c>
      <c r="X25" s="348">
        <f>'Tab 4-PPN16'!G25</f>
        <v>0</v>
      </c>
      <c r="Y25" s="348">
        <f>'Tab 4-PPN17'!G25</f>
        <v>0</v>
      </c>
      <c r="Z25" s="348">
        <f>'Tab 4-PPN18'!G25</f>
        <v>0</v>
      </c>
      <c r="AA25" s="348">
        <f>'Tab 4-PPN19'!G25</f>
        <v>0</v>
      </c>
      <c r="AB25" s="349">
        <f>'Tab 4-PPN9'!E25</f>
        <v>0</v>
      </c>
      <c r="AK25" s="322"/>
      <c r="AL25" s="322"/>
      <c r="AM25" s="322"/>
      <c r="AN25" s="322"/>
      <c r="AO25" s="322"/>
      <c r="AP25" s="322"/>
      <c r="AQ25" s="322"/>
    </row>
    <row r="26" spans="2:43" s="137" customFormat="1" ht="65.25" customHeight="1" thickBot="1" x14ac:dyDescent="0.35">
      <c r="B26" s="351" t="s">
        <v>21</v>
      </c>
      <c r="C26" s="333" t="s">
        <v>103</v>
      </c>
      <c r="D26" s="352">
        <v>614000</v>
      </c>
      <c r="E26" s="353">
        <f t="shared" ref="E26:AB26" si="2">E27+E30+E33+E45+E48+E50</f>
        <v>0</v>
      </c>
      <c r="F26" s="353">
        <f t="shared" si="2"/>
        <v>0</v>
      </c>
      <c r="G26" s="353">
        <f t="shared" si="2"/>
        <v>0</v>
      </c>
      <c r="H26" s="353">
        <f t="shared" si="2"/>
        <v>0</v>
      </c>
      <c r="I26" s="353">
        <f t="shared" si="2"/>
        <v>0</v>
      </c>
      <c r="J26" s="353">
        <f t="shared" si="2"/>
        <v>0</v>
      </c>
      <c r="K26" s="353">
        <f t="shared" si="2"/>
        <v>0</v>
      </c>
      <c r="L26" s="353">
        <f t="shared" si="2"/>
        <v>0</v>
      </c>
      <c r="M26" s="353">
        <f t="shared" si="2"/>
        <v>0</v>
      </c>
      <c r="N26" s="353">
        <f t="shared" si="2"/>
        <v>0</v>
      </c>
      <c r="O26" s="353">
        <f t="shared" si="2"/>
        <v>0</v>
      </c>
      <c r="P26" s="353">
        <f t="shared" si="2"/>
        <v>0</v>
      </c>
      <c r="Q26" s="353">
        <f t="shared" si="2"/>
        <v>0</v>
      </c>
      <c r="R26" s="353">
        <f t="shared" si="2"/>
        <v>0</v>
      </c>
      <c r="S26" s="353">
        <f t="shared" si="2"/>
        <v>0</v>
      </c>
      <c r="T26" s="353">
        <f t="shared" si="2"/>
        <v>0</v>
      </c>
      <c r="U26" s="353">
        <f t="shared" si="2"/>
        <v>0</v>
      </c>
      <c r="V26" s="353">
        <f t="shared" si="2"/>
        <v>0</v>
      </c>
      <c r="W26" s="353">
        <f t="shared" si="2"/>
        <v>0</v>
      </c>
      <c r="X26" s="353">
        <f t="shared" si="2"/>
        <v>0</v>
      </c>
      <c r="Y26" s="353">
        <f t="shared" si="2"/>
        <v>0</v>
      </c>
      <c r="Z26" s="353">
        <f t="shared" si="2"/>
        <v>0</v>
      </c>
      <c r="AA26" s="353">
        <f t="shared" si="2"/>
        <v>0</v>
      </c>
      <c r="AB26" s="366">
        <f t="shared" si="2"/>
        <v>0</v>
      </c>
      <c r="AC26" s="142"/>
      <c r="AD26" s="142"/>
      <c r="AK26" s="322"/>
      <c r="AL26" s="322"/>
      <c r="AM26" s="322"/>
      <c r="AN26" s="322"/>
      <c r="AO26" s="322"/>
      <c r="AP26" s="322"/>
      <c r="AQ26" s="322"/>
    </row>
    <row r="27" spans="2:43" ht="18.75" x14ac:dyDescent="0.3">
      <c r="B27" s="354">
        <v>1</v>
      </c>
      <c r="C27" s="355" t="s">
        <v>85</v>
      </c>
      <c r="D27" s="356">
        <v>614100</v>
      </c>
      <c r="E27" s="348">
        <f>'TAB-3'!E27+'Tab4-PPN1'!E27+'Tab4-PPN2'!E27+'Tab4-PPN3'!E27+'Tab4-PPN4'!E27+'Tab4-PPN5'!E27+'Tab4-PPN6'!E27+'Tab4-PPN7'!E27+'Tab4-PPN8'!E27+'Tab 4-PPN9'!E27</f>
        <v>0</v>
      </c>
      <c r="F27" s="357">
        <f>'Tab 3'!F26+'Tab 4-PPN1'!F27+'Tab 4-PPN2'!F27+'Tab 4-PPN3'!F27+'Tab 4-PPN4'!F27+'Tab 4-PPN5'!F27+'Tab 4-PPN6'!F27+'Tab 4-PPN7'!F27+'Tab 4-PPN8'!F27+'Tab 4-PPN9'!F27+'Tab 4-PPN10'!F27+'Tab 4-PPN11'!F27+'Tab 4-PPN12'!F27+'Tab 4-PPN13'!F27+'Tab 4-PPN14'!F27+'Tab 4-PPN15'!F27+'Tab 4-PPN16'!F27+'Tab 4-PPN17'!F27+'Tab 4-PPN18'!F27+'Tab 4-PPN19'!F27+'Tab 4-PPN20'!F27</f>
        <v>0</v>
      </c>
      <c r="G27" s="357">
        <f t="shared" ref="G27:G51" si="3">SUM(H27:AB27)</f>
        <v>0</v>
      </c>
      <c r="H27" s="348">
        <f>'TAB-3'!E27</f>
        <v>0</v>
      </c>
      <c r="I27" s="348">
        <f>'Tab4-PPN1'!E27</f>
        <v>0</v>
      </c>
      <c r="J27" s="348">
        <f>'Tab4-PPN2'!E27</f>
        <v>0</v>
      </c>
      <c r="K27" s="348">
        <f>'Tab4-PPN3'!E27</f>
        <v>0</v>
      </c>
      <c r="L27" s="348">
        <f>'Tab4-PPN4'!E27</f>
        <v>0</v>
      </c>
      <c r="M27" s="348">
        <f>'Tab4-PPN5'!E27</f>
        <v>0</v>
      </c>
      <c r="N27" s="348">
        <f>'Tab4-PPN6'!E27</f>
        <v>0</v>
      </c>
      <c r="O27" s="348">
        <f>'Tab4-PPN7'!E27</f>
        <v>0</v>
      </c>
      <c r="P27" s="348">
        <f>'Tab4-PPN8'!E27</f>
        <v>0</v>
      </c>
      <c r="Q27" s="348">
        <f>'Tab 4-PPN9'!H27</f>
        <v>0</v>
      </c>
      <c r="R27" s="348">
        <f>'Tab 4-PPN10'!G27</f>
        <v>0</v>
      </c>
      <c r="S27" s="348">
        <f>'Tab 4-PPN11'!G27</f>
        <v>0</v>
      </c>
      <c r="T27" s="348">
        <f>'Tab 4-PPN12'!G27</f>
        <v>0</v>
      </c>
      <c r="U27" s="348">
        <f>'Tab 4-PPN13'!G27</f>
        <v>0</v>
      </c>
      <c r="V27" s="348">
        <f>'Tab 4-PPN14'!G27</f>
        <v>0</v>
      </c>
      <c r="W27" s="348">
        <f>'Tab 4-PPN15'!G27</f>
        <v>0</v>
      </c>
      <c r="X27" s="348">
        <f>'Tab 4-PPN16'!G27</f>
        <v>0</v>
      </c>
      <c r="Y27" s="348">
        <f>'Tab 4-PPN17'!G27</f>
        <v>0</v>
      </c>
      <c r="Z27" s="348">
        <f>'Tab 4-PPN18'!G27</f>
        <v>0</v>
      </c>
      <c r="AA27" s="348">
        <f>'Tab 4-PPN19'!G27</f>
        <v>0</v>
      </c>
      <c r="AB27" s="349">
        <f>'Tab 4-PPN9'!E27</f>
        <v>0</v>
      </c>
      <c r="AK27" s="322"/>
      <c r="AL27" s="322"/>
      <c r="AM27" s="322"/>
      <c r="AN27" s="322"/>
      <c r="AO27" s="322"/>
      <c r="AP27" s="322"/>
      <c r="AQ27" s="322"/>
    </row>
    <row r="28" spans="2:43" ht="18.75" x14ac:dyDescent="0.3">
      <c r="B28" s="358"/>
      <c r="C28" s="338"/>
      <c r="D28" s="359"/>
      <c r="E28" s="348">
        <f>'TAB-3'!E28+'Tab4-PPN1'!E28+'Tab4-PPN2'!E28+'Tab4-PPN3'!E28+'Tab4-PPN4'!E28+'Tab4-PPN5'!E28+'Tab4-PPN6'!E28+'Tab4-PPN7'!E28+'Tab4-PPN8'!E28+'Tab 4-PPN9'!E28</f>
        <v>0</v>
      </c>
      <c r="F28" s="348">
        <f>'Tab 3'!F27+'Tab 4-PPN1'!F28+'Tab 4-PPN2'!F28+'Tab 4-PPN3'!F28+'Tab 4-PPN4'!F28+'Tab 4-PPN5'!F28+'Tab 4-PPN6'!F28+'Tab 4-PPN7'!F28+'Tab 4-PPN8'!F28+'Tab 4-PPN9'!F28+'Tab 4-PPN10'!F28+'Tab 4-PPN11'!F28+'Tab 4-PPN12'!F28+'Tab 4-PPN13'!F28+'Tab 4-PPN14'!F28+'Tab 4-PPN15'!F28+'Tab 4-PPN16'!F28+'Tab 4-PPN17'!F28+'Tab 4-PPN18'!F28+'Tab 4-PPN19'!F28+'Tab 4-PPN20'!F28</f>
        <v>0</v>
      </c>
      <c r="G28" s="357">
        <f t="shared" si="3"/>
        <v>0</v>
      </c>
      <c r="H28" s="348">
        <f>'TAB-3'!E28</f>
        <v>0</v>
      </c>
      <c r="I28" s="348">
        <f>'Tab4-PPN1'!E28</f>
        <v>0</v>
      </c>
      <c r="J28" s="348">
        <f>'Tab4-PPN2'!E28</f>
        <v>0</v>
      </c>
      <c r="K28" s="348">
        <f>'Tab4-PPN3'!E28</f>
        <v>0</v>
      </c>
      <c r="L28" s="348">
        <f>'Tab4-PPN4'!E28</f>
        <v>0</v>
      </c>
      <c r="M28" s="348">
        <f>'Tab4-PPN5'!E28</f>
        <v>0</v>
      </c>
      <c r="N28" s="348">
        <f>'Tab4-PPN6'!E28</f>
        <v>0</v>
      </c>
      <c r="O28" s="348">
        <f>'Tab4-PPN7'!E28</f>
        <v>0</v>
      </c>
      <c r="P28" s="348">
        <f>'Tab4-PPN8'!E28</f>
        <v>0</v>
      </c>
      <c r="Q28" s="348">
        <f>'Tab 4-PPN9'!H28</f>
        <v>0</v>
      </c>
      <c r="R28" s="348">
        <f>'Tab 4-PPN10'!G28</f>
        <v>0</v>
      </c>
      <c r="S28" s="348">
        <f>'Tab 4-PPN11'!G28</f>
        <v>0</v>
      </c>
      <c r="T28" s="348">
        <f>'Tab 4-PPN12'!G28</f>
        <v>0</v>
      </c>
      <c r="U28" s="348">
        <f>'Tab 4-PPN13'!G28</f>
        <v>0</v>
      </c>
      <c r="V28" s="348">
        <f>'Tab 4-PPN14'!G28</f>
        <v>0</v>
      </c>
      <c r="W28" s="348">
        <f>'Tab 4-PPN15'!G28</f>
        <v>0</v>
      </c>
      <c r="X28" s="348">
        <f>'Tab 4-PPN16'!G28</f>
        <v>0</v>
      </c>
      <c r="Y28" s="348">
        <f>'Tab 4-PPN17'!G28</f>
        <v>0</v>
      </c>
      <c r="Z28" s="348">
        <f>'Tab 4-PPN18'!G28</f>
        <v>0</v>
      </c>
      <c r="AA28" s="348">
        <f>'Tab 4-PPN19'!G28</f>
        <v>0</v>
      </c>
      <c r="AB28" s="349">
        <f>'Tab 4-PPN9'!E28</f>
        <v>0</v>
      </c>
      <c r="AK28" s="322"/>
      <c r="AL28" s="322"/>
      <c r="AM28" s="322"/>
      <c r="AN28" s="322"/>
      <c r="AO28" s="322"/>
      <c r="AP28" s="322"/>
      <c r="AQ28" s="322"/>
    </row>
    <row r="29" spans="2:43" ht="18.75" x14ac:dyDescent="0.3">
      <c r="B29" s="358"/>
      <c r="C29" s="338"/>
      <c r="D29" s="359"/>
      <c r="E29" s="348">
        <f>'TAB-3'!E29+'Tab4-PPN1'!E29+'Tab4-PPN2'!E29+'Tab4-PPN3'!E29+'Tab4-PPN4'!E29+'Tab4-PPN5'!E29+'Tab4-PPN6'!E29+'Tab4-PPN7'!E29+'Tab4-PPN8'!E29+'Tab 4-PPN9'!E29</f>
        <v>0</v>
      </c>
      <c r="F29" s="348">
        <f>'Tab 3'!F28+'Tab 4-PPN1'!F29+'Tab 4-PPN2'!F29+'Tab 4-PPN3'!F29+'Tab 4-PPN4'!F29+'Tab 4-PPN5'!F29+'Tab 4-PPN6'!F29+'Tab 4-PPN7'!F29+'Tab 4-PPN8'!F29+'Tab 4-PPN9'!F29+'Tab 4-PPN10'!F29+'Tab 4-PPN11'!F29+'Tab 4-PPN12'!F29+'Tab 4-PPN13'!F29+'Tab 4-PPN14'!F29+'Tab 4-PPN15'!F29+'Tab 4-PPN16'!F29+'Tab 4-PPN17'!F29+'Tab 4-PPN18'!F29+'Tab 4-PPN19'!F29+'Tab 4-PPN20'!F29</f>
        <v>0</v>
      </c>
      <c r="G29" s="357">
        <f t="shared" si="3"/>
        <v>0</v>
      </c>
      <c r="H29" s="348">
        <f>'TAB-3'!E29</f>
        <v>0</v>
      </c>
      <c r="I29" s="348">
        <f>'Tab4-PPN1'!E29</f>
        <v>0</v>
      </c>
      <c r="J29" s="348">
        <f>'Tab4-PPN2'!E29</f>
        <v>0</v>
      </c>
      <c r="K29" s="348">
        <f>'Tab4-PPN3'!E29</f>
        <v>0</v>
      </c>
      <c r="L29" s="348">
        <f>'Tab4-PPN4'!E29</f>
        <v>0</v>
      </c>
      <c r="M29" s="348">
        <f>'Tab4-PPN5'!E29</f>
        <v>0</v>
      </c>
      <c r="N29" s="348">
        <f>'Tab4-PPN6'!E29</f>
        <v>0</v>
      </c>
      <c r="O29" s="348">
        <f>'Tab4-PPN7'!E29</f>
        <v>0</v>
      </c>
      <c r="P29" s="348">
        <f>'Tab4-PPN8'!E29</f>
        <v>0</v>
      </c>
      <c r="Q29" s="348">
        <f>'Tab 4-PPN9'!H29</f>
        <v>0</v>
      </c>
      <c r="R29" s="348">
        <f>'Tab 4-PPN10'!G29</f>
        <v>0</v>
      </c>
      <c r="S29" s="348">
        <f>'Tab 4-PPN11'!G29</f>
        <v>0</v>
      </c>
      <c r="T29" s="348">
        <f>'Tab 4-PPN12'!G29</f>
        <v>0</v>
      </c>
      <c r="U29" s="348">
        <f>'Tab 4-PPN13'!G29</f>
        <v>0</v>
      </c>
      <c r="V29" s="348">
        <f>'Tab 4-PPN14'!G29</f>
        <v>0</v>
      </c>
      <c r="W29" s="348">
        <f>'Tab 4-PPN15'!G29</f>
        <v>0</v>
      </c>
      <c r="X29" s="348">
        <f>'Tab 4-PPN16'!G29</f>
        <v>0</v>
      </c>
      <c r="Y29" s="348">
        <f>'Tab 4-PPN17'!G29</f>
        <v>0</v>
      </c>
      <c r="Z29" s="348">
        <f>'Tab 4-PPN18'!G29</f>
        <v>0</v>
      </c>
      <c r="AA29" s="348">
        <f>'Tab 4-PPN19'!G29</f>
        <v>0</v>
      </c>
      <c r="AB29" s="349">
        <f>'Tab 4-PPN9'!E29</f>
        <v>0</v>
      </c>
      <c r="AK29" s="322"/>
      <c r="AL29" s="322"/>
      <c r="AM29" s="322"/>
      <c r="AN29" s="322"/>
      <c r="AO29" s="322"/>
      <c r="AP29" s="322"/>
      <c r="AQ29" s="322"/>
    </row>
    <row r="30" spans="2:43" ht="18.75" x14ac:dyDescent="0.3">
      <c r="B30" s="358">
        <v>2</v>
      </c>
      <c r="C30" s="338" t="s">
        <v>86</v>
      </c>
      <c r="D30" s="359">
        <v>614200</v>
      </c>
      <c r="E30" s="348">
        <f>'TAB-3'!E30+'Tab4-PPN1'!E30+'Tab4-PPN2'!E30+'Tab4-PPN3'!E30+'Tab4-PPN4'!E30+'Tab4-PPN5'!E30+'Tab4-PPN6'!E30+'Tab4-PPN7'!E30+'Tab4-PPN8'!E30+'Tab 4-PPN9'!E30</f>
        <v>0</v>
      </c>
      <c r="F30" s="348">
        <f>'Tab 3'!F29+'Tab 4-PPN1'!F30+'Tab 4-PPN2'!F30+'Tab 4-PPN3'!F30+'Tab 4-PPN4'!F30+'Tab 4-PPN5'!F30+'Tab 4-PPN6'!F30+'Tab 4-PPN7'!F30+'Tab 4-PPN8'!F30+'Tab 4-PPN9'!F30+'Tab 4-PPN10'!F30+'Tab 4-PPN11'!F30+'Tab 4-PPN12'!F30+'Tab 4-PPN13'!F30+'Tab 4-PPN14'!F30+'Tab 4-PPN15'!F30+'Tab 4-PPN16'!F30+'Tab 4-PPN17'!F30+'Tab 4-PPN18'!F30+'Tab 4-PPN19'!F30+'Tab 4-PPN20'!F30</f>
        <v>0</v>
      </c>
      <c r="G30" s="357">
        <f t="shared" si="3"/>
        <v>0</v>
      </c>
      <c r="H30" s="348">
        <f>'TAB-3'!E30</f>
        <v>0</v>
      </c>
      <c r="I30" s="348">
        <f>'Tab4-PPN1'!E30</f>
        <v>0</v>
      </c>
      <c r="J30" s="348">
        <f>'Tab4-PPN2'!E30</f>
        <v>0</v>
      </c>
      <c r="K30" s="348">
        <f>'Tab4-PPN3'!E30</f>
        <v>0</v>
      </c>
      <c r="L30" s="348">
        <f>'Tab4-PPN4'!E30</f>
        <v>0</v>
      </c>
      <c r="M30" s="348">
        <f>'Tab4-PPN5'!E30</f>
        <v>0</v>
      </c>
      <c r="N30" s="348">
        <f>'Tab4-PPN6'!E30</f>
        <v>0</v>
      </c>
      <c r="O30" s="348">
        <f>'Tab4-PPN7'!E30</f>
        <v>0</v>
      </c>
      <c r="P30" s="348">
        <f>'Tab4-PPN8'!E30</f>
        <v>0</v>
      </c>
      <c r="Q30" s="348">
        <f>'Tab 4-PPN9'!H30</f>
        <v>0</v>
      </c>
      <c r="R30" s="348">
        <f>'Tab 4-PPN10'!G30</f>
        <v>0</v>
      </c>
      <c r="S30" s="348">
        <f>'Tab 4-PPN11'!G30</f>
        <v>0</v>
      </c>
      <c r="T30" s="348">
        <f>'Tab 4-PPN12'!G30</f>
        <v>0</v>
      </c>
      <c r="U30" s="348">
        <f>'Tab 4-PPN13'!G30</f>
        <v>0</v>
      </c>
      <c r="V30" s="348">
        <f>'Tab 4-PPN14'!G30</f>
        <v>0</v>
      </c>
      <c r="W30" s="348">
        <f>'Tab 4-PPN15'!G30</f>
        <v>0</v>
      </c>
      <c r="X30" s="348">
        <f>'Tab 4-PPN16'!G30</f>
        <v>0</v>
      </c>
      <c r="Y30" s="348">
        <f>'Tab 4-PPN17'!G30</f>
        <v>0</v>
      </c>
      <c r="Z30" s="348">
        <f>'Tab 4-PPN18'!G30</f>
        <v>0</v>
      </c>
      <c r="AA30" s="348">
        <f>'Tab 4-PPN19'!G30</f>
        <v>0</v>
      </c>
      <c r="AB30" s="349">
        <f>'Tab 4-PPN9'!E30</f>
        <v>0</v>
      </c>
      <c r="AK30" s="322"/>
      <c r="AL30" s="322"/>
      <c r="AM30" s="322"/>
      <c r="AN30" s="322"/>
      <c r="AO30" s="322"/>
      <c r="AP30" s="322"/>
      <c r="AQ30" s="322"/>
    </row>
    <row r="31" spans="2:43" ht="18.75" x14ac:dyDescent="0.3">
      <c r="B31" s="358"/>
      <c r="C31" s="338"/>
      <c r="D31" s="359"/>
      <c r="E31" s="348">
        <f>'TAB-3'!E31+'Tab4-PPN1'!E31+'Tab4-PPN2'!E31+'Tab4-PPN3'!E31+'Tab4-PPN4'!E31+'Tab4-PPN5'!E31+'Tab4-PPN6'!E31+'Tab4-PPN7'!E31+'Tab4-PPN8'!E31+'Tab 4-PPN9'!E31</f>
        <v>0</v>
      </c>
      <c r="F31" s="348"/>
      <c r="G31" s="357">
        <f t="shared" si="3"/>
        <v>0</v>
      </c>
      <c r="H31" s="348">
        <f>'TAB-3'!E31</f>
        <v>0</v>
      </c>
      <c r="I31" s="348">
        <f>'Tab4-PPN1'!E31</f>
        <v>0</v>
      </c>
      <c r="J31" s="348">
        <f>'Tab4-PPN2'!E31</f>
        <v>0</v>
      </c>
      <c r="K31" s="348">
        <f>'Tab4-PPN3'!E31</f>
        <v>0</v>
      </c>
      <c r="L31" s="348">
        <f>'Tab4-PPN4'!E31</f>
        <v>0</v>
      </c>
      <c r="M31" s="348">
        <f>'Tab4-PPN5'!E31</f>
        <v>0</v>
      </c>
      <c r="N31" s="348">
        <f>'Tab4-PPN6'!E31</f>
        <v>0</v>
      </c>
      <c r="O31" s="348">
        <f>'Tab4-PPN7'!E31</f>
        <v>0</v>
      </c>
      <c r="P31" s="348">
        <f>'Tab4-PPN8'!E31</f>
        <v>0</v>
      </c>
      <c r="Q31" s="348"/>
      <c r="R31" s="348"/>
      <c r="S31" s="348"/>
      <c r="T31" s="348"/>
      <c r="U31" s="348"/>
      <c r="V31" s="348"/>
      <c r="W31" s="348"/>
      <c r="X31" s="348"/>
      <c r="Y31" s="348"/>
      <c r="Z31" s="348"/>
      <c r="AA31" s="348"/>
      <c r="AB31" s="349">
        <f>'Tab 4-PPN9'!E31</f>
        <v>0</v>
      </c>
      <c r="AK31" s="322"/>
      <c r="AL31" s="322"/>
      <c r="AM31" s="322"/>
      <c r="AN31" s="322"/>
      <c r="AO31" s="322"/>
      <c r="AP31" s="322"/>
      <c r="AQ31" s="322"/>
    </row>
    <row r="32" spans="2:43" ht="18.75" x14ac:dyDescent="0.3">
      <c r="B32" s="358"/>
      <c r="C32" s="338"/>
      <c r="D32" s="359"/>
      <c r="E32" s="348">
        <f>'TAB-3'!E32</f>
        <v>0</v>
      </c>
      <c r="F32" s="348">
        <f>'Tab 3'!F30+'Tab 4-PPN1'!F31+'Tab 4-PPN2'!F31+'Tab 4-PPN3'!F31+'Tab 4-PPN4'!F31+'Tab 4-PPN5'!F31+'Tab 4-PPN6'!F31+'Tab 4-PPN7'!F31+'Tab 4-PPN8'!F31+'Tab 4-PPN9'!F31+'Tab 4-PPN10'!F31+'Tab 4-PPN11'!F31+'Tab 4-PPN12'!F31+'Tab 4-PPN13'!F31+'Tab 4-PPN14'!F31+'Tab 4-PPN15'!F31+'Tab 4-PPN16'!F31+'Tab 4-PPN17'!F31+'Tab 4-PPN18'!F31+'Tab 4-PPN19'!F31+'Tab 4-PPN20'!F31</f>
        <v>0</v>
      </c>
      <c r="G32" s="357">
        <f t="shared" si="3"/>
        <v>0</v>
      </c>
      <c r="H32" s="348">
        <f>'TAB-3'!E32</f>
        <v>0</v>
      </c>
      <c r="I32" s="348"/>
      <c r="J32" s="348"/>
      <c r="K32" s="348"/>
      <c r="L32" s="348"/>
      <c r="M32" s="348"/>
      <c r="N32" s="348"/>
      <c r="O32" s="348"/>
      <c r="P32" s="348"/>
      <c r="Q32" s="348"/>
      <c r="R32" s="348"/>
      <c r="S32" s="348"/>
      <c r="T32" s="348"/>
      <c r="U32" s="348"/>
      <c r="V32" s="348"/>
      <c r="W32" s="348"/>
      <c r="X32" s="348"/>
      <c r="Y32" s="348"/>
      <c r="Z32" s="348"/>
      <c r="AA32" s="348"/>
      <c r="AB32" s="349"/>
      <c r="AK32" s="322"/>
      <c r="AL32" s="322"/>
      <c r="AM32" s="322"/>
      <c r="AN32" s="322"/>
      <c r="AO32" s="322"/>
      <c r="AP32" s="322"/>
      <c r="AQ32" s="322"/>
    </row>
    <row r="33" spans="2:43" ht="37.5" x14ac:dyDescent="0.3">
      <c r="B33" s="358">
        <v>3</v>
      </c>
      <c r="C33" s="331" t="s">
        <v>87</v>
      </c>
      <c r="D33" s="359">
        <v>614300</v>
      </c>
      <c r="E33" s="348">
        <f>'TAB-3'!E33+'Tab4-PPN1'!E32+'Tab4-PPN2'!E32+'Tab4-PPN3'!E32+'Tab4-PPN4'!E32+'Tab4-PPN5'!E32+'Tab4-PPN6'!E32+'Tab4-PPN7'!E32+'Tab4-PPN8'!E32+'Tab 4-PPN9'!E32</f>
        <v>0</v>
      </c>
      <c r="F33" s="348">
        <f>'Tab 3'!F31+'Tab 4-PPN1'!F32+'Tab 4-PPN2'!F32+'Tab 4-PPN3'!F32+'Tab 4-PPN4'!F32+'Tab 4-PPN5'!F32+'Tab 4-PPN6'!F32+'Tab 4-PPN7'!F32+'Tab 4-PPN8'!F32+'Tab 4-PPN9'!F32+'Tab 4-PPN10'!F32+'Tab 4-PPN11'!F32+'Tab 4-PPN12'!F32+'Tab 4-PPN13'!F32+'Tab 4-PPN14'!F32+'Tab 4-PPN15'!F32+'Tab 4-PPN16'!F32+'Tab 4-PPN17'!F32+'Tab 4-PPN18'!F32+'Tab 4-PPN19'!F32+'Tab 4-PPN20'!F32</f>
        <v>0</v>
      </c>
      <c r="G33" s="357">
        <f t="shared" si="3"/>
        <v>0</v>
      </c>
      <c r="H33" s="348">
        <f>'TAB-3'!E33</f>
        <v>0</v>
      </c>
      <c r="I33" s="348">
        <f>'Tab4-PPN1'!E32</f>
        <v>0</v>
      </c>
      <c r="J33" s="348">
        <f>'Tab4-PPN2'!E32</f>
        <v>0</v>
      </c>
      <c r="K33" s="348">
        <f>'Tab4-PPN3'!E32</f>
        <v>0</v>
      </c>
      <c r="L33" s="348">
        <f>'Tab4-PPN4'!E32</f>
        <v>0</v>
      </c>
      <c r="M33" s="348">
        <f>'Tab4-PPN5'!E32</f>
        <v>0</v>
      </c>
      <c r="N33" s="348">
        <f>'Tab4-PPN6'!E32</f>
        <v>0</v>
      </c>
      <c r="O33" s="348">
        <f>'Tab4-PPN7'!E32</f>
        <v>0</v>
      </c>
      <c r="P33" s="348">
        <f>'Tab4-PPN8'!E32</f>
        <v>0</v>
      </c>
      <c r="Q33" s="348">
        <f>'Tab 4-PPN9'!H32</f>
        <v>0</v>
      </c>
      <c r="R33" s="348">
        <f>'Tab 4-PPN10'!G32</f>
        <v>0</v>
      </c>
      <c r="S33" s="348">
        <f>'Tab 4-PPN11'!G32</f>
        <v>0</v>
      </c>
      <c r="T33" s="348">
        <f>'Tab 4-PPN12'!G32</f>
        <v>0</v>
      </c>
      <c r="U33" s="348">
        <f>'Tab 4-PPN13'!G32</f>
        <v>0</v>
      </c>
      <c r="V33" s="348">
        <f>'Tab 4-PPN14'!G32</f>
        <v>0</v>
      </c>
      <c r="W33" s="348">
        <f>'Tab 4-PPN15'!G32</f>
        <v>0</v>
      </c>
      <c r="X33" s="348">
        <f>'Tab 4-PPN16'!G32</f>
        <v>0</v>
      </c>
      <c r="Y33" s="348">
        <f>'Tab 4-PPN17'!G32</f>
        <v>0</v>
      </c>
      <c r="Z33" s="348">
        <f>'Tab 4-PPN18'!G32</f>
        <v>0</v>
      </c>
      <c r="AA33" s="348">
        <f>'Tab 4-PPN19'!G32</f>
        <v>0</v>
      </c>
      <c r="AB33" s="349">
        <f>'Tab 4-PPN9'!E32</f>
        <v>0</v>
      </c>
      <c r="AK33" s="322"/>
      <c r="AL33" s="322"/>
      <c r="AM33" s="322"/>
      <c r="AN33" s="322"/>
      <c r="AO33" s="322"/>
      <c r="AP33" s="322"/>
      <c r="AQ33" s="322"/>
    </row>
    <row r="34" spans="2:43" ht="18.75" x14ac:dyDescent="0.3">
      <c r="B34" s="358"/>
      <c r="C34" s="338"/>
      <c r="D34" s="359"/>
      <c r="E34" s="348">
        <f>'TAB-3'!E34+'Tab4-PPN1'!E33+'Tab4-PPN2'!E33+'Tab4-PPN3'!E33+'Tab4-PPN4'!E33+'Tab4-PPN5'!E33+'Tab4-PPN6'!E33+'Tab4-PPN7'!E33+'Tab4-PPN8'!E33+'Tab 4-PPN9'!E33</f>
        <v>0</v>
      </c>
      <c r="F34" s="348">
        <f>'Tab 3'!F32+'Tab 4-PPN1'!F33+'Tab 4-PPN2'!F33+'Tab 4-PPN3'!F33+'Tab 4-PPN4'!F33+'Tab 4-PPN5'!F33+'Tab 4-PPN6'!F33+'Tab 4-PPN7'!F33+'Tab 4-PPN8'!F33+'Tab 4-PPN9'!F33+'Tab 4-PPN10'!F33+'Tab 4-PPN11'!F33+'Tab 4-PPN12'!F33+'Tab 4-PPN13'!F33+'Tab 4-PPN14'!F33+'Tab 4-PPN15'!F33+'Tab 4-PPN16'!F33+'Tab 4-PPN17'!F33+'Tab 4-PPN18'!F33+'Tab 4-PPN19'!F33+'Tab 4-PPN20'!F33</f>
        <v>0</v>
      </c>
      <c r="G34" s="357">
        <f t="shared" si="3"/>
        <v>0</v>
      </c>
      <c r="H34" s="348">
        <f>'TAB-3'!E34</f>
        <v>0</v>
      </c>
      <c r="I34" s="348">
        <f>'Tab4-PPN1'!E33</f>
        <v>0</v>
      </c>
      <c r="J34" s="348">
        <f>'Tab4-PPN2'!E33</f>
        <v>0</v>
      </c>
      <c r="K34" s="348">
        <f>'Tab4-PPN3'!E33</f>
        <v>0</v>
      </c>
      <c r="L34" s="348">
        <f>'Tab4-PPN4'!E33</f>
        <v>0</v>
      </c>
      <c r="M34" s="348">
        <f>'Tab4-PPN5'!E33</f>
        <v>0</v>
      </c>
      <c r="N34" s="348">
        <f>'Tab4-PPN6'!E33</f>
        <v>0</v>
      </c>
      <c r="O34" s="348">
        <f>'Tab4-PPN7'!E33</f>
        <v>0</v>
      </c>
      <c r="P34" s="348">
        <f>'Tab4-PPN8'!E33</f>
        <v>0</v>
      </c>
      <c r="Q34" s="348">
        <f>'Tab 4-PPN9'!H33</f>
        <v>0</v>
      </c>
      <c r="R34" s="348">
        <f>'Tab 4-PPN10'!G33</f>
        <v>0</v>
      </c>
      <c r="S34" s="348">
        <f>'Tab 4-PPN11'!G33</f>
        <v>0</v>
      </c>
      <c r="T34" s="348">
        <f>'Tab 4-PPN12'!G33</f>
        <v>0</v>
      </c>
      <c r="U34" s="348">
        <f>'Tab 4-PPN13'!G33</f>
        <v>0</v>
      </c>
      <c r="V34" s="348">
        <f>'Tab 4-PPN14'!G33</f>
        <v>0</v>
      </c>
      <c r="W34" s="348">
        <f>'Tab 4-PPN15'!G33</f>
        <v>0</v>
      </c>
      <c r="X34" s="348">
        <f>'Tab 4-PPN16'!G33</f>
        <v>0</v>
      </c>
      <c r="Y34" s="348">
        <f>'Tab 4-PPN17'!G33</f>
        <v>0</v>
      </c>
      <c r="Z34" s="348">
        <f>'Tab 4-PPN18'!G33</f>
        <v>0</v>
      </c>
      <c r="AA34" s="348">
        <f>'Tab 4-PPN19'!G33</f>
        <v>0</v>
      </c>
      <c r="AB34" s="349">
        <f>'Tab 4-PPN9'!E33</f>
        <v>0</v>
      </c>
      <c r="AK34" s="322"/>
      <c r="AL34" s="322"/>
      <c r="AM34" s="322"/>
      <c r="AN34" s="322"/>
      <c r="AO34" s="322"/>
      <c r="AP34" s="322"/>
      <c r="AQ34" s="322"/>
    </row>
    <row r="35" spans="2:43" ht="18.75" x14ac:dyDescent="0.3">
      <c r="B35" s="358"/>
      <c r="C35" s="338"/>
      <c r="D35" s="359"/>
      <c r="E35" s="348">
        <f>'TAB-3'!E35+'Tab4-PPN1'!E34+'Tab4-PPN2'!E34+'Tab4-PPN3'!E34+'Tab4-PPN4'!E34+'Tab4-PPN5'!E34+'Tab4-PPN6'!E34+'Tab4-PPN7'!E34+'Tab4-PPN8'!E34+'Tab 4-PPN9'!E34</f>
        <v>0</v>
      </c>
      <c r="F35" s="348">
        <f>'Tab 3'!F33+'Tab 4-PPN1'!F34+'Tab 4-PPN2'!F34+'Tab 4-PPN3'!F34+'Tab 4-PPN4'!F34+'Tab 4-PPN5'!F34+'Tab 4-PPN6'!F34+'Tab 4-PPN7'!F34+'Tab 4-PPN8'!F34+'Tab 4-PPN9'!F34+'Tab 4-PPN10'!F34+'Tab 4-PPN11'!F34+'Tab 4-PPN12'!F34+'Tab 4-PPN13'!F34+'Tab 4-PPN14'!F34+'Tab 4-PPN15'!F34+'Tab 4-PPN16'!F34+'Tab 4-PPN17'!F34+'Tab 4-PPN18'!F34+'Tab 4-PPN19'!F34+'Tab 4-PPN20'!F34</f>
        <v>0</v>
      </c>
      <c r="G35" s="357">
        <f t="shared" si="3"/>
        <v>0</v>
      </c>
      <c r="H35" s="348">
        <f>'TAB-3'!E35</f>
        <v>0</v>
      </c>
      <c r="I35" s="348">
        <f>'Tab4-PPN1'!E34</f>
        <v>0</v>
      </c>
      <c r="J35" s="348">
        <f>'Tab4-PPN2'!E34</f>
        <v>0</v>
      </c>
      <c r="K35" s="348">
        <f>'Tab4-PPN3'!E34</f>
        <v>0</v>
      </c>
      <c r="L35" s="348">
        <f>'Tab4-PPN4'!E34</f>
        <v>0</v>
      </c>
      <c r="M35" s="348">
        <f>'Tab4-PPN5'!E34</f>
        <v>0</v>
      </c>
      <c r="N35" s="348">
        <f>'Tab4-PPN6'!E34</f>
        <v>0</v>
      </c>
      <c r="O35" s="348">
        <f>'Tab4-PPN7'!E34</f>
        <v>0</v>
      </c>
      <c r="P35" s="348">
        <f>'Tab4-PPN8'!E34</f>
        <v>0</v>
      </c>
      <c r="Q35" s="348">
        <f>'Tab 4-PPN9'!H34</f>
        <v>0</v>
      </c>
      <c r="R35" s="348">
        <f>'Tab 4-PPN10'!G34</f>
        <v>0</v>
      </c>
      <c r="S35" s="348">
        <f>'Tab 4-PPN11'!G34</f>
        <v>0</v>
      </c>
      <c r="T35" s="348">
        <f>'Tab 4-PPN12'!G34</f>
        <v>0</v>
      </c>
      <c r="U35" s="348">
        <f>'Tab 4-PPN13'!G34</f>
        <v>0</v>
      </c>
      <c r="V35" s="348">
        <f>'Tab 4-PPN14'!G34</f>
        <v>0</v>
      </c>
      <c r="W35" s="348">
        <f>'Tab 4-PPN15'!G34</f>
        <v>0</v>
      </c>
      <c r="X35" s="348">
        <f>'Tab 4-PPN16'!G34</f>
        <v>0</v>
      </c>
      <c r="Y35" s="348">
        <f>'Tab 4-PPN17'!G34</f>
        <v>0</v>
      </c>
      <c r="Z35" s="348">
        <f>'Tab 4-PPN18'!G34</f>
        <v>0</v>
      </c>
      <c r="AA35" s="348">
        <f>'Tab 4-PPN19'!G34</f>
        <v>0</v>
      </c>
      <c r="AB35" s="349">
        <f>'Tab 4-PPN9'!E34</f>
        <v>0</v>
      </c>
      <c r="AK35" s="322"/>
      <c r="AL35" s="322"/>
      <c r="AM35" s="322"/>
      <c r="AN35" s="322"/>
      <c r="AO35" s="322"/>
      <c r="AP35" s="322"/>
      <c r="AQ35" s="322"/>
    </row>
    <row r="36" spans="2:43" ht="18.75" x14ac:dyDescent="0.3">
      <c r="B36" s="358"/>
      <c r="C36" s="338"/>
      <c r="D36" s="359"/>
      <c r="E36" s="348">
        <f>'TAB-3'!E36+'Tab4-PPN1'!E35+'Tab4-PPN2'!E35+'Tab4-PPN3'!E35+'Tab4-PPN4'!E35+'Tab4-PPN5'!E35+'Tab4-PPN6'!E35+'Tab4-PPN7'!E35+'Tab4-PPN8'!E35+'Tab 4-PPN9'!E35</f>
        <v>0</v>
      </c>
      <c r="F36" s="348">
        <f>'Tab 3'!F34+'Tab 4-PPN1'!F35+'Tab 4-PPN2'!F35+'Tab 4-PPN3'!F35+'Tab 4-PPN4'!F35+'Tab 4-PPN5'!F35+'Tab 4-PPN6'!F35+'Tab 4-PPN7'!F35+'Tab 4-PPN8'!F35+'Tab 4-PPN9'!F35+'Tab 4-PPN10'!F35+'Tab 4-PPN11'!F35+'Tab 4-PPN12'!F35+'Tab 4-PPN13'!F35+'Tab 4-PPN14'!F35+'Tab 4-PPN15'!F35+'Tab 4-PPN16'!F35+'Tab 4-PPN17'!F35+'Tab 4-PPN18'!F35+'Tab 4-PPN19'!F35+'Tab 4-PPN20'!F35</f>
        <v>0</v>
      </c>
      <c r="G36" s="357">
        <f t="shared" si="3"/>
        <v>0</v>
      </c>
      <c r="H36" s="348">
        <f>'TAB-3'!E36</f>
        <v>0</v>
      </c>
      <c r="I36" s="348">
        <f>'Tab4-PPN1'!E35</f>
        <v>0</v>
      </c>
      <c r="J36" s="348">
        <f>'Tab4-PPN2'!E35</f>
        <v>0</v>
      </c>
      <c r="K36" s="348">
        <f>'Tab4-PPN3'!E35</f>
        <v>0</v>
      </c>
      <c r="L36" s="348">
        <f>'Tab4-PPN4'!E35</f>
        <v>0</v>
      </c>
      <c r="M36" s="348">
        <f>'Tab4-PPN5'!E35</f>
        <v>0</v>
      </c>
      <c r="N36" s="348">
        <f>'Tab4-PPN6'!E35</f>
        <v>0</v>
      </c>
      <c r="O36" s="348">
        <f>'Tab4-PPN7'!E35</f>
        <v>0</v>
      </c>
      <c r="P36" s="348">
        <f>'Tab4-PPN8'!E35</f>
        <v>0</v>
      </c>
      <c r="Q36" s="348">
        <f>'Tab 4-PPN9'!H35</f>
        <v>0</v>
      </c>
      <c r="R36" s="348">
        <f>'Tab 4-PPN10'!G35</f>
        <v>0</v>
      </c>
      <c r="S36" s="348">
        <f>'Tab 4-PPN11'!G35</f>
        <v>0</v>
      </c>
      <c r="T36" s="348">
        <f>'Tab 4-PPN12'!G35</f>
        <v>0</v>
      </c>
      <c r="U36" s="348">
        <f>'Tab 4-PPN13'!G35</f>
        <v>0</v>
      </c>
      <c r="V36" s="348">
        <f>'Tab 4-PPN14'!G35</f>
        <v>0</v>
      </c>
      <c r="W36" s="348">
        <f>'Tab 4-PPN15'!G35</f>
        <v>0</v>
      </c>
      <c r="X36" s="348">
        <f>'Tab 4-PPN16'!G35</f>
        <v>0</v>
      </c>
      <c r="Y36" s="348">
        <f>'Tab 4-PPN17'!G35</f>
        <v>0</v>
      </c>
      <c r="Z36" s="348">
        <f>'Tab 4-PPN18'!G35</f>
        <v>0</v>
      </c>
      <c r="AA36" s="348">
        <f>'Tab 4-PPN19'!G35</f>
        <v>0</v>
      </c>
      <c r="AB36" s="349">
        <f>'Tab 4-PPN9'!E35</f>
        <v>0</v>
      </c>
      <c r="AK36" s="322"/>
      <c r="AL36" s="322"/>
      <c r="AM36" s="322"/>
      <c r="AN36" s="322"/>
      <c r="AO36" s="322"/>
      <c r="AP36" s="322"/>
      <c r="AQ36" s="322"/>
    </row>
    <row r="37" spans="2:43" ht="18.75" x14ac:dyDescent="0.3">
      <c r="B37" s="358"/>
      <c r="C37" s="338"/>
      <c r="D37" s="359"/>
      <c r="E37" s="348">
        <f>'TAB-3'!E37+'Tab4-PPN1'!E36+'Tab4-PPN2'!E36+'Tab4-PPN3'!E36+'Tab4-PPN4'!E36+'Tab4-PPN5'!E36+'Tab4-PPN6'!E36+'Tab4-PPN7'!E36+'Tab4-PPN8'!E36+'Tab 4-PPN9'!E36</f>
        <v>0</v>
      </c>
      <c r="F37" s="348"/>
      <c r="G37" s="357">
        <f t="shared" si="3"/>
        <v>0</v>
      </c>
      <c r="H37" s="348">
        <f>'TAB-3'!E37</f>
        <v>0</v>
      </c>
      <c r="I37" s="348">
        <f>'Tab4-PPN1'!E36</f>
        <v>0</v>
      </c>
      <c r="J37" s="348">
        <f>'Tab4-PPN2'!E36</f>
        <v>0</v>
      </c>
      <c r="K37" s="348">
        <f>'Tab4-PPN3'!E36</f>
        <v>0</v>
      </c>
      <c r="L37" s="348">
        <f>'Tab4-PPN4'!E36</f>
        <v>0</v>
      </c>
      <c r="M37" s="348">
        <f>'Tab4-PPN5'!E36</f>
        <v>0</v>
      </c>
      <c r="N37" s="348">
        <f>'Tab4-PPN6'!E36</f>
        <v>0</v>
      </c>
      <c r="O37" s="348">
        <f>'Tab4-PPN7'!E36</f>
        <v>0</v>
      </c>
      <c r="P37" s="348">
        <f>'Tab4-PPN8'!E36</f>
        <v>0</v>
      </c>
      <c r="Q37" s="348"/>
      <c r="R37" s="348"/>
      <c r="S37" s="348"/>
      <c r="T37" s="348"/>
      <c r="U37" s="348"/>
      <c r="V37" s="348"/>
      <c r="W37" s="348"/>
      <c r="X37" s="348"/>
      <c r="Y37" s="348"/>
      <c r="Z37" s="348"/>
      <c r="AA37" s="348"/>
      <c r="AB37" s="349">
        <f>'Tab 4-PPN9'!E36</f>
        <v>0</v>
      </c>
      <c r="AK37" s="322"/>
      <c r="AL37" s="322"/>
      <c r="AM37" s="322"/>
      <c r="AN37" s="322"/>
      <c r="AO37" s="322"/>
      <c r="AP37" s="322"/>
      <c r="AQ37" s="322"/>
    </row>
    <row r="38" spans="2:43" ht="18.75" x14ac:dyDescent="0.3">
      <c r="B38" s="358"/>
      <c r="C38" s="338"/>
      <c r="D38" s="359"/>
      <c r="E38" s="348">
        <f>'TAB-3'!E38+'Tab4-PPN1'!E37+'Tab4-PPN2'!E37+'Tab4-PPN3'!E37+'Tab4-PPN4'!E37+'Tab4-PPN5'!E37+'Tab4-PPN6'!E37+'Tab4-PPN7'!E37+'Tab4-PPN8'!E37+'Tab 4-PPN9'!E37</f>
        <v>0</v>
      </c>
      <c r="F38" s="348"/>
      <c r="G38" s="357">
        <f t="shared" si="3"/>
        <v>0</v>
      </c>
      <c r="H38" s="348">
        <f>'TAB-3'!E38</f>
        <v>0</v>
      </c>
      <c r="I38" s="348">
        <f>'Tab4-PPN1'!E37</f>
        <v>0</v>
      </c>
      <c r="J38" s="348">
        <f>'Tab4-PPN2'!E37</f>
        <v>0</v>
      </c>
      <c r="K38" s="348">
        <f>'Tab4-PPN3'!E37</f>
        <v>0</v>
      </c>
      <c r="L38" s="348">
        <f>'Tab4-PPN4'!E37</f>
        <v>0</v>
      </c>
      <c r="M38" s="348">
        <f>'Tab4-PPN5'!E37</f>
        <v>0</v>
      </c>
      <c r="N38" s="348">
        <f>'Tab4-PPN6'!E37</f>
        <v>0</v>
      </c>
      <c r="O38" s="348">
        <f>'Tab4-PPN7'!E37</f>
        <v>0</v>
      </c>
      <c r="P38" s="348">
        <f>'Tab4-PPN8'!E37</f>
        <v>0</v>
      </c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49">
        <f>'Tab 4-PPN9'!E37</f>
        <v>0</v>
      </c>
      <c r="AK38" s="322"/>
      <c r="AL38" s="322"/>
      <c r="AM38" s="322"/>
      <c r="AN38" s="322"/>
      <c r="AO38" s="322"/>
      <c r="AP38" s="322"/>
      <c r="AQ38" s="322"/>
    </row>
    <row r="39" spans="2:43" ht="18.75" x14ac:dyDescent="0.3">
      <c r="B39" s="358"/>
      <c r="C39" s="338"/>
      <c r="D39" s="359"/>
      <c r="E39" s="348">
        <f>'TAB-3'!E39+'Tab4-PPN1'!E38+'Tab4-PPN2'!E38+'Tab4-PPN3'!E38+'Tab4-PPN4'!E38+'Tab4-PPN5'!E38+'Tab4-PPN6'!E38+'Tab4-PPN7'!E38+'Tab4-PPN8'!E38+'Tab 4-PPN9'!E38</f>
        <v>0</v>
      </c>
      <c r="F39" s="348"/>
      <c r="G39" s="357">
        <f t="shared" si="3"/>
        <v>0</v>
      </c>
      <c r="H39" s="348">
        <f>'TAB-3'!E39</f>
        <v>0</v>
      </c>
      <c r="I39" s="348">
        <f>'Tab4-PPN1'!E38</f>
        <v>0</v>
      </c>
      <c r="J39" s="348">
        <f>'Tab4-PPN2'!E38</f>
        <v>0</v>
      </c>
      <c r="K39" s="348">
        <f>'Tab4-PPN3'!E38</f>
        <v>0</v>
      </c>
      <c r="L39" s="348">
        <f>'Tab4-PPN4'!E38</f>
        <v>0</v>
      </c>
      <c r="M39" s="348">
        <f>'Tab4-PPN5'!E38</f>
        <v>0</v>
      </c>
      <c r="N39" s="348">
        <f>'Tab4-PPN6'!E38</f>
        <v>0</v>
      </c>
      <c r="O39" s="348">
        <f>'Tab4-PPN7'!E38</f>
        <v>0</v>
      </c>
      <c r="P39" s="348">
        <f>'Tab4-PPN8'!E38</f>
        <v>0</v>
      </c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9">
        <f>'Tab 4-PPN9'!E38</f>
        <v>0</v>
      </c>
      <c r="AK39" s="322"/>
      <c r="AL39" s="322"/>
      <c r="AM39" s="322"/>
      <c r="AN39" s="322"/>
      <c r="AO39" s="322"/>
      <c r="AP39" s="322"/>
      <c r="AQ39" s="322"/>
    </row>
    <row r="40" spans="2:43" ht="18.75" x14ac:dyDescent="0.3">
      <c r="B40" s="350"/>
      <c r="C40" s="328"/>
      <c r="D40" s="360"/>
      <c r="E40" s="348">
        <f>'TAB-3'!E40+'Tab4-PPN1'!E39+'Tab4-PPN2'!E39+'Tab4-PPN3'!E39+'Tab4-PPN4'!E39+'Tab4-PPN5'!E39+'Tab4-PPN6'!E39+'Tab4-PPN7'!E39+'Tab4-PPN8'!E39+'Tab 4-PPN9'!E39</f>
        <v>0</v>
      </c>
      <c r="F40" s="348">
        <f>'Tab 3'!F35+'Tab 4-PPN1'!F36+'Tab 4-PPN2'!F36+'Tab 4-PPN3'!F36+'Tab 4-PPN4'!F36+'Tab 4-PPN5'!F36+'Tab 4-PPN6'!F36+'Tab 4-PPN7'!F36+'Tab 4-PPN8'!F36+'Tab 4-PPN9'!F36+'Tab 4-PPN10'!F36+'Tab 4-PPN11'!F36+'Tab 4-PPN12'!F36+'Tab 4-PPN13'!F36+'Tab 4-PPN14'!F36+'Tab 4-PPN15'!F36+'Tab 4-PPN16'!F36+'Tab 4-PPN17'!F36+'Tab 4-PPN18'!F36+'Tab 4-PPN19'!F36+'Tab 4-PPN20'!F36</f>
        <v>0</v>
      </c>
      <c r="G40" s="357">
        <f t="shared" si="3"/>
        <v>0</v>
      </c>
      <c r="H40" s="348">
        <f>'TAB-3'!E40</f>
        <v>0</v>
      </c>
      <c r="I40" s="348">
        <f>'Tab4-PPN1'!E39</f>
        <v>0</v>
      </c>
      <c r="J40" s="348">
        <f>'Tab4-PPN2'!E39</f>
        <v>0</v>
      </c>
      <c r="K40" s="348">
        <f>'Tab4-PPN3'!E39</f>
        <v>0</v>
      </c>
      <c r="L40" s="348">
        <f>'Tab4-PPN4'!E39</f>
        <v>0</v>
      </c>
      <c r="M40" s="348">
        <f>'Tab4-PPN5'!E39</f>
        <v>0</v>
      </c>
      <c r="N40" s="348">
        <f>'Tab4-PPN6'!E39</f>
        <v>0</v>
      </c>
      <c r="O40" s="348">
        <f>'Tab4-PPN7'!E39</f>
        <v>0</v>
      </c>
      <c r="P40" s="348">
        <f>'Tab4-PPN8'!E39</f>
        <v>0</v>
      </c>
      <c r="Q40" s="348">
        <f>'Tab 4-PPN9'!H36</f>
        <v>0</v>
      </c>
      <c r="R40" s="348">
        <f>'Tab 4-PPN10'!G36</f>
        <v>0</v>
      </c>
      <c r="S40" s="348">
        <f>'Tab 4-PPN11'!G36</f>
        <v>0</v>
      </c>
      <c r="T40" s="348">
        <f>'Tab 4-PPN12'!G36</f>
        <v>0</v>
      </c>
      <c r="U40" s="348">
        <f>'Tab 4-PPN13'!G36</f>
        <v>0</v>
      </c>
      <c r="V40" s="348">
        <f>'Tab 4-PPN14'!G36</f>
        <v>0</v>
      </c>
      <c r="W40" s="348">
        <f>'Tab 4-PPN15'!G36</f>
        <v>0</v>
      </c>
      <c r="X40" s="348">
        <f>'Tab 4-PPN16'!G36</f>
        <v>0</v>
      </c>
      <c r="Y40" s="348">
        <f>'Tab 4-PPN17'!G36</f>
        <v>0</v>
      </c>
      <c r="Z40" s="348">
        <f>'Tab 4-PPN18'!G36</f>
        <v>0</v>
      </c>
      <c r="AA40" s="348">
        <f>'Tab 4-PPN19'!G36</f>
        <v>0</v>
      </c>
      <c r="AB40" s="349">
        <f>'Tab 4-PPN9'!E39</f>
        <v>0</v>
      </c>
      <c r="AK40" s="322"/>
      <c r="AL40" s="322"/>
      <c r="AM40" s="322"/>
      <c r="AN40" s="322"/>
      <c r="AO40" s="322"/>
      <c r="AP40" s="322"/>
      <c r="AQ40" s="322"/>
    </row>
    <row r="41" spans="2:43" ht="18.75" x14ac:dyDescent="0.3">
      <c r="B41" s="350"/>
      <c r="C41" s="338"/>
      <c r="D41" s="360"/>
      <c r="E41" s="348">
        <f>'TAB-3'!E41+'Tab4-PPN1'!E40+'Tab4-PPN2'!E40+'Tab4-PPN3'!E40+'Tab4-PPN4'!E40+'Tab4-PPN5'!E40+'Tab4-PPN6'!E40+'Tab4-PPN7'!E40+'Tab4-PPN8'!E40+'Tab 4-PPN9'!E40</f>
        <v>0</v>
      </c>
      <c r="F41" s="348">
        <f>'Tab 3'!F36+'Tab 4-PPN1'!F37+'Tab 4-PPN2'!F37+'Tab 4-PPN3'!F37+'Tab 4-PPN4'!F37+'Tab 4-PPN5'!F37+'Tab 4-PPN6'!F37+'Tab 4-PPN7'!F37+'Tab 4-PPN8'!F37+'Tab 4-PPN9'!F37+'Tab 4-PPN10'!F37+'Tab 4-PPN11'!F37+'Tab 4-PPN12'!F37+'Tab 4-PPN13'!F37+'Tab 4-PPN14'!F37+'Tab 4-PPN15'!F37+'Tab 4-PPN16'!F37+'Tab 4-PPN17'!F37+'Tab 4-PPN18'!F37+'Tab 4-PPN19'!F37+'Tab 4-PPN20'!F37</f>
        <v>0</v>
      </c>
      <c r="G41" s="357">
        <f t="shared" si="3"/>
        <v>0</v>
      </c>
      <c r="H41" s="348">
        <f>'TAB-3'!E41</f>
        <v>0</v>
      </c>
      <c r="I41" s="348">
        <f>'Tab4-PPN1'!E40</f>
        <v>0</v>
      </c>
      <c r="J41" s="348">
        <f>'Tab4-PPN2'!E40</f>
        <v>0</v>
      </c>
      <c r="K41" s="348">
        <f>'Tab4-PPN3'!E40</f>
        <v>0</v>
      </c>
      <c r="L41" s="348">
        <f>'Tab4-PPN4'!E40</f>
        <v>0</v>
      </c>
      <c r="M41" s="348">
        <f>'Tab4-PPN5'!E40</f>
        <v>0</v>
      </c>
      <c r="N41" s="348">
        <f>'Tab4-PPN6'!E40</f>
        <v>0</v>
      </c>
      <c r="O41" s="348">
        <f>'Tab4-PPN7'!E40</f>
        <v>0</v>
      </c>
      <c r="P41" s="348">
        <f>'Tab4-PPN8'!E40</f>
        <v>0</v>
      </c>
      <c r="Q41" s="348">
        <f>'Tab 4-PPN9'!H37</f>
        <v>0</v>
      </c>
      <c r="R41" s="348">
        <f>'Tab 4-PPN10'!G37</f>
        <v>0</v>
      </c>
      <c r="S41" s="348">
        <f>'Tab 4-PPN11'!G37</f>
        <v>0</v>
      </c>
      <c r="T41" s="348">
        <f>'Tab 4-PPN12'!G37</f>
        <v>0</v>
      </c>
      <c r="U41" s="348">
        <f>'Tab 4-PPN13'!G37</f>
        <v>0</v>
      </c>
      <c r="V41" s="348">
        <f>'Tab 4-PPN14'!G37</f>
        <v>0</v>
      </c>
      <c r="W41" s="348">
        <f>'Tab 4-PPN15'!G37</f>
        <v>0</v>
      </c>
      <c r="X41" s="348">
        <f>'Tab 4-PPN16'!G37</f>
        <v>0</v>
      </c>
      <c r="Y41" s="348">
        <f>'Tab 4-PPN17'!G37</f>
        <v>0</v>
      </c>
      <c r="Z41" s="348">
        <f>'Tab 4-PPN18'!G37</f>
        <v>0</v>
      </c>
      <c r="AA41" s="348">
        <f>'Tab 4-PPN19'!G37</f>
        <v>0</v>
      </c>
      <c r="AB41" s="349">
        <f>'Tab 4-PPN9'!E40</f>
        <v>0</v>
      </c>
      <c r="AK41" s="322"/>
      <c r="AL41" s="322"/>
      <c r="AM41" s="322"/>
      <c r="AN41" s="322"/>
      <c r="AO41" s="322"/>
      <c r="AP41" s="322"/>
      <c r="AQ41" s="322"/>
    </row>
    <row r="42" spans="2:43" ht="18.75" x14ac:dyDescent="0.3">
      <c r="B42" s="358"/>
      <c r="C42" s="338"/>
      <c r="D42" s="359"/>
      <c r="E42" s="348">
        <f>'TAB-3'!E42</f>
        <v>0</v>
      </c>
      <c r="F42" s="348">
        <f>'Tab 3'!F37+'Tab 4-PPN1'!F38+'Tab 4-PPN2'!F38+'Tab 4-PPN3'!F38+'Tab 4-PPN4'!F38+'Tab 4-PPN5'!F38+'Tab 4-PPN6'!F38+'Tab 4-PPN7'!F38+'Tab 4-PPN8'!F38+'Tab 4-PPN9'!F38+'Tab 4-PPN10'!F38+'Tab 4-PPN11'!F38+'Tab 4-PPN12'!F38+'Tab 4-PPN13'!F38+'Tab 4-PPN14'!F38+'Tab 4-PPN15'!F38+'Tab 4-PPN16'!F38+'Tab 4-PPN17'!F38+'Tab 4-PPN18'!F38+'Tab 4-PPN19'!F38+'Tab 4-PPN20'!F38</f>
        <v>0</v>
      </c>
      <c r="G42" s="357">
        <f t="shared" si="3"/>
        <v>0</v>
      </c>
      <c r="H42" s="348">
        <f>'TAB-3'!E42</f>
        <v>0</v>
      </c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9"/>
      <c r="AK42" s="322"/>
      <c r="AL42" s="322"/>
      <c r="AM42" s="322"/>
      <c r="AN42" s="322"/>
      <c r="AO42" s="322"/>
      <c r="AP42" s="322"/>
      <c r="AQ42" s="322"/>
    </row>
    <row r="43" spans="2:43" ht="18.75" x14ac:dyDescent="0.3">
      <c r="B43" s="350"/>
      <c r="C43" s="338"/>
      <c r="D43" s="360"/>
      <c r="E43" s="348">
        <f>'TAB-3'!E43</f>
        <v>0</v>
      </c>
      <c r="F43" s="348">
        <f>'Tab 3'!F38+'Tab 4-PPN1'!F39+'Tab 4-PPN2'!F39+'Tab 4-PPN3'!F39+'Tab 4-PPN4'!F39+'Tab 4-PPN5'!F39+'Tab 4-PPN6'!F39+'Tab 4-PPN7'!F39+'Tab 4-PPN8'!F39+'Tab 4-PPN9'!F39+'Tab 4-PPN10'!F39+'Tab 4-PPN11'!F39+'Tab 4-PPN12'!F39+'Tab 4-PPN13'!F39+'Tab 4-PPN14'!F39+'Tab 4-PPN15'!F39+'Tab 4-PPN16'!F39+'Tab 4-PPN17'!F39+'Tab 4-PPN18'!F39+'Tab 4-PPN19'!F39+'Tab 4-PPN20'!F39</f>
        <v>0</v>
      </c>
      <c r="G43" s="357">
        <f t="shared" si="3"/>
        <v>0</v>
      </c>
      <c r="H43" s="348">
        <f>'TAB-3'!E43</f>
        <v>0</v>
      </c>
      <c r="I43" s="348"/>
      <c r="J43" s="348"/>
      <c r="K43" s="348"/>
      <c r="L43" s="348"/>
      <c r="M43" s="348"/>
      <c r="N43" s="348"/>
      <c r="O43" s="348"/>
      <c r="P43" s="348"/>
      <c r="Q43" s="348"/>
      <c r="R43" s="348"/>
      <c r="S43" s="348"/>
      <c r="T43" s="348"/>
      <c r="U43" s="348"/>
      <c r="V43" s="348"/>
      <c r="W43" s="348"/>
      <c r="X43" s="348"/>
      <c r="Y43" s="348"/>
      <c r="Z43" s="348"/>
      <c r="AA43" s="348"/>
      <c r="AB43" s="349"/>
      <c r="AK43" s="322"/>
      <c r="AL43" s="322"/>
      <c r="AM43" s="322"/>
      <c r="AN43" s="322"/>
      <c r="AO43" s="322"/>
      <c r="AP43" s="322"/>
      <c r="AQ43" s="322"/>
    </row>
    <row r="44" spans="2:43" ht="19.5" thickBot="1" x14ac:dyDescent="0.35">
      <c r="B44" s="416"/>
      <c r="C44" s="423"/>
      <c r="D44" s="424"/>
      <c r="E44" s="425">
        <f>'TAB-3'!E44</f>
        <v>0</v>
      </c>
      <c r="F44" s="425">
        <f>'Tab 3'!F39+'Tab 4-PPN1'!F40+'Tab 4-PPN2'!F40+'Tab 4-PPN3'!F40+'Tab 4-PPN4'!F40+'Tab 4-PPN5'!F40+'Tab 4-PPN6'!F40+'Tab 4-PPN7'!F40+'Tab 4-PPN8'!F40+'Tab 4-PPN9'!F40+'Tab 4-PPN10'!F40+'Tab 4-PPN11'!F40+'Tab 4-PPN12'!F40+'Tab 4-PPN13'!F40+'Tab 4-PPN14'!F40+'Tab 4-PPN15'!F40+'Tab 4-PPN16'!F40+'Tab 4-PPN17'!F40+'Tab 4-PPN18'!F40+'Tab 4-PPN19'!F40+'Tab 4-PPN20'!F40</f>
        <v>0</v>
      </c>
      <c r="G44" s="426">
        <f t="shared" si="3"/>
        <v>0</v>
      </c>
      <c r="H44" s="425">
        <f>'TAB-3'!E44</f>
        <v>0</v>
      </c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  <c r="T44" s="425"/>
      <c r="U44" s="425"/>
      <c r="V44" s="425"/>
      <c r="W44" s="425"/>
      <c r="X44" s="425"/>
      <c r="Y44" s="425"/>
      <c r="Z44" s="425"/>
      <c r="AA44" s="425"/>
      <c r="AB44" s="427"/>
      <c r="AK44" s="322"/>
      <c r="AL44" s="322"/>
      <c r="AM44" s="322"/>
      <c r="AN44" s="322"/>
      <c r="AO44" s="322"/>
      <c r="AP44" s="322"/>
      <c r="AQ44" s="322"/>
    </row>
    <row r="45" spans="2:43" ht="18.75" x14ac:dyDescent="0.3">
      <c r="B45" s="404">
        <v>4</v>
      </c>
      <c r="C45" s="428" t="s">
        <v>88</v>
      </c>
      <c r="D45" s="429">
        <v>614700</v>
      </c>
      <c r="E45" s="430">
        <f>'TAB-3'!E45+'Tab4-PPN1'!E41+'Tab4-PPN2'!E41+'Tab4-PPN3'!E41+'Tab4-PPN4'!E41+'Tab4-PPN5'!E41+'Tab4-PPN6'!E41+'Tab4-PPN7'!E41+'Tab4-PPN8'!E41+'Tab 4-PPN9'!E41</f>
        <v>0</v>
      </c>
      <c r="F45" s="430">
        <f>'Tab 3'!F40+'Tab 4-PPN1'!F41+'Tab 4-PPN2'!F41+'Tab 4-PPN3'!F41+'Tab 4-PPN4'!F41+'Tab 4-PPN5'!F41+'Tab 4-PPN6'!F41+'Tab 4-PPN7'!F41+'Tab 4-PPN8'!F41+'Tab 4-PPN9'!F41+'Tab 4-PPN10'!F41+'Tab 4-PPN11'!F41+'Tab 4-PPN12'!F41+'Tab 4-PPN13'!F41+'Tab 4-PPN14'!F41+'Tab 4-PPN15'!F41+'Tab 4-PPN16'!F41+'Tab 4-PPN17'!F41+'Tab 4-PPN18'!F41+'Tab 4-PPN19'!F41+'Tab 4-PPN20'!F41</f>
        <v>0</v>
      </c>
      <c r="G45" s="430">
        <f t="shared" si="3"/>
        <v>0</v>
      </c>
      <c r="H45" s="430">
        <f>'TAB-3'!E45</f>
        <v>0</v>
      </c>
      <c r="I45" s="430">
        <f>'Tab4-PPN1'!E41</f>
        <v>0</v>
      </c>
      <c r="J45" s="430">
        <f>'Tab4-PPN2'!E41</f>
        <v>0</v>
      </c>
      <c r="K45" s="430">
        <f>'Tab4-PPN3'!E41</f>
        <v>0</v>
      </c>
      <c r="L45" s="430">
        <f>'Tab4-PPN4'!E41</f>
        <v>0</v>
      </c>
      <c r="M45" s="430">
        <f>'Tab4-PPN5'!E41</f>
        <v>0</v>
      </c>
      <c r="N45" s="430">
        <f>'Tab4-PPN6'!E41</f>
        <v>0</v>
      </c>
      <c r="O45" s="430">
        <f>'Tab4-PPN7'!E41</f>
        <v>0</v>
      </c>
      <c r="P45" s="430">
        <f>'Tab4-PPN8'!E41</f>
        <v>0</v>
      </c>
      <c r="Q45" s="430">
        <f>'Tab 4-PPN9'!H41</f>
        <v>0</v>
      </c>
      <c r="R45" s="430">
        <f>'Tab 4-PPN10'!G41</f>
        <v>0</v>
      </c>
      <c r="S45" s="430">
        <f>'Tab 4-PPN11'!G41</f>
        <v>0</v>
      </c>
      <c r="T45" s="430">
        <f>'Tab 4-PPN12'!G41</f>
        <v>0</v>
      </c>
      <c r="U45" s="430">
        <f>'Tab 4-PPN13'!G41</f>
        <v>0</v>
      </c>
      <c r="V45" s="430">
        <f>'Tab 4-PPN14'!G41</f>
        <v>0</v>
      </c>
      <c r="W45" s="430">
        <f>'Tab 4-PPN15'!G41</f>
        <v>0</v>
      </c>
      <c r="X45" s="430">
        <f>'Tab 4-PPN16'!G41</f>
        <v>0</v>
      </c>
      <c r="Y45" s="430">
        <f>'Tab 4-PPN17'!G41</f>
        <v>0</v>
      </c>
      <c r="Z45" s="430">
        <f>'Tab 4-PPN18'!G41</f>
        <v>0</v>
      </c>
      <c r="AA45" s="430">
        <f>'Tab 4-PPN19'!G41</f>
        <v>0</v>
      </c>
      <c r="AB45" s="431">
        <f>'Tab 4-PPN9'!E41</f>
        <v>0</v>
      </c>
    </row>
    <row r="46" spans="2:43" ht="18.75" x14ac:dyDescent="0.3">
      <c r="B46" s="358"/>
      <c r="C46" s="338"/>
      <c r="D46" s="359"/>
      <c r="E46" s="348">
        <f>'TAB-3'!E46+'Tab4-PPN1'!E42+'Tab4-PPN2'!E42+'Tab4-PPN3'!E42+'Tab4-PPN4'!E42+'Tab4-PPN5'!E42+'Tab4-PPN6'!E42+'Tab4-PPN7'!E42+'Tab4-PPN8'!E42+'Tab 4-PPN9'!E42</f>
        <v>0</v>
      </c>
      <c r="F46" s="348">
        <f>'Tab 3'!F41+'Tab 4-PPN1'!F42+'Tab 4-PPN2'!F42+'Tab 4-PPN3'!F42+'Tab 4-PPN4'!F42+'Tab 4-PPN5'!F42+'Tab 4-PPN6'!F42+'Tab 4-PPN7'!F42+'Tab 4-PPN8'!F42+'Tab 4-PPN9'!F42+'Tab 4-PPN10'!F42+'Tab 4-PPN11'!F42+'Tab 4-PPN12'!F42+'Tab 4-PPN13'!F42+'Tab 4-PPN14'!F42+'Tab 4-PPN15'!F42+'Tab 4-PPN16'!F42+'Tab 4-PPN17'!F42+'Tab 4-PPN18'!F42+'Tab 4-PPN19'!F42+'Tab 4-PPN20'!F42</f>
        <v>0</v>
      </c>
      <c r="G46" s="348">
        <f t="shared" si="3"/>
        <v>0</v>
      </c>
      <c r="H46" s="348">
        <f>'TAB-3'!E46</f>
        <v>0</v>
      </c>
      <c r="I46" s="348">
        <f>'Tab4-PPN1'!E42</f>
        <v>0</v>
      </c>
      <c r="J46" s="348">
        <f>'Tab4-PPN2'!E42</f>
        <v>0</v>
      </c>
      <c r="K46" s="348">
        <f>'Tab4-PPN3'!E42</f>
        <v>0</v>
      </c>
      <c r="L46" s="348">
        <f>'Tab4-PPN4'!E42</f>
        <v>0</v>
      </c>
      <c r="M46" s="348">
        <f>'Tab4-PPN5'!E42</f>
        <v>0</v>
      </c>
      <c r="N46" s="348">
        <f>'Tab4-PPN6'!E42</f>
        <v>0</v>
      </c>
      <c r="O46" s="348">
        <f>'Tab4-PPN7'!E42</f>
        <v>0</v>
      </c>
      <c r="P46" s="348">
        <f>'Tab4-PPN8'!E42</f>
        <v>0</v>
      </c>
      <c r="Q46" s="348">
        <f>'Tab 4-PPN9'!H42</f>
        <v>0</v>
      </c>
      <c r="R46" s="348">
        <f>'Tab 4-PPN10'!G42</f>
        <v>0</v>
      </c>
      <c r="S46" s="348">
        <f>'Tab 4-PPN11'!G42</f>
        <v>0</v>
      </c>
      <c r="T46" s="348">
        <f>'Tab 4-PPN12'!G42</f>
        <v>0</v>
      </c>
      <c r="U46" s="348">
        <f>'Tab 4-PPN13'!G42</f>
        <v>0</v>
      </c>
      <c r="V46" s="348">
        <f>'Tab 4-PPN14'!G42</f>
        <v>0</v>
      </c>
      <c r="W46" s="348">
        <f>'Tab 4-PPN15'!G42</f>
        <v>0</v>
      </c>
      <c r="X46" s="348">
        <f>'Tab 4-PPN16'!G42</f>
        <v>0</v>
      </c>
      <c r="Y46" s="348">
        <f>'Tab 4-PPN17'!G42</f>
        <v>0</v>
      </c>
      <c r="Z46" s="348">
        <f>'Tab 4-PPN18'!G42</f>
        <v>0</v>
      </c>
      <c r="AA46" s="348">
        <f>'Tab 4-PPN19'!G42</f>
        <v>0</v>
      </c>
      <c r="AB46" s="349">
        <f>'Tab 4-PPN9'!E42</f>
        <v>0</v>
      </c>
    </row>
    <row r="47" spans="2:43" ht="18.75" x14ac:dyDescent="0.3">
      <c r="B47" s="358"/>
      <c r="C47" s="338"/>
      <c r="D47" s="359"/>
      <c r="E47" s="348">
        <f>'TAB-3'!E47+'Tab4-PPN1'!E43+'Tab4-PPN2'!E43+'Tab4-PPN3'!E43+'Tab4-PPN4'!E43+'Tab4-PPN5'!E43+'Tab4-PPN6'!E43+'Tab4-PPN7'!E43+'Tab4-PPN8'!E43+'Tab 4-PPN9'!E43</f>
        <v>0</v>
      </c>
      <c r="F47" s="348">
        <f>'Tab 3'!F42+'Tab 4-PPN1'!F43+'Tab 4-PPN2'!F43+'Tab 4-PPN3'!F43+'Tab 4-PPN4'!F43+'Tab 4-PPN5'!F43+'Tab 4-PPN6'!F43+'Tab 4-PPN7'!F43+'Tab 4-PPN8'!F43+'Tab 4-PPN9'!F43+'Tab 4-PPN10'!F43+'Tab 4-PPN11'!F43+'Tab 4-PPN12'!F43+'Tab 4-PPN13'!F43+'Tab 4-PPN14'!F43+'Tab 4-PPN15'!F43+'Tab 4-PPN16'!F43+'Tab 4-PPN17'!F43+'Tab 4-PPN18'!F43+'Tab 4-PPN19'!F43+'Tab 4-PPN20'!F43</f>
        <v>0</v>
      </c>
      <c r="G47" s="348">
        <f t="shared" si="3"/>
        <v>0</v>
      </c>
      <c r="H47" s="348">
        <f>'TAB-3'!E47</f>
        <v>0</v>
      </c>
      <c r="I47" s="348">
        <f>'Tab4-PPN1'!E43</f>
        <v>0</v>
      </c>
      <c r="J47" s="348">
        <f>'Tab4-PPN2'!E43</f>
        <v>0</v>
      </c>
      <c r="K47" s="348">
        <f>'Tab4-PPN3'!E43</f>
        <v>0</v>
      </c>
      <c r="L47" s="348">
        <f>'Tab4-PPN4'!E43</f>
        <v>0</v>
      </c>
      <c r="M47" s="348">
        <f>'Tab4-PPN5'!E43</f>
        <v>0</v>
      </c>
      <c r="N47" s="348">
        <f>'Tab4-PPN6'!E43</f>
        <v>0</v>
      </c>
      <c r="O47" s="348">
        <f>'Tab4-PPN7'!E43</f>
        <v>0</v>
      </c>
      <c r="P47" s="348">
        <f>'Tab4-PPN8'!E43</f>
        <v>0</v>
      </c>
      <c r="Q47" s="348">
        <f>'Tab 4-PPN9'!H43</f>
        <v>0</v>
      </c>
      <c r="R47" s="348">
        <f>'Tab 4-PPN10'!G43</f>
        <v>0</v>
      </c>
      <c r="S47" s="348">
        <f>'Tab 4-PPN11'!G43</f>
        <v>0</v>
      </c>
      <c r="T47" s="348">
        <f>'Tab 4-PPN12'!G43</f>
        <v>0</v>
      </c>
      <c r="U47" s="348">
        <f>'Tab 4-PPN13'!G43</f>
        <v>0</v>
      </c>
      <c r="V47" s="348">
        <f>'Tab 4-PPN14'!G43</f>
        <v>0</v>
      </c>
      <c r="W47" s="348">
        <f>'Tab 4-PPN15'!G43</f>
        <v>0</v>
      </c>
      <c r="X47" s="348">
        <f>'Tab 4-PPN16'!G43</f>
        <v>0</v>
      </c>
      <c r="Y47" s="348">
        <f>'Tab 4-PPN17'!G43</f>
        <v>0</v>
      </c>
      <c r="Z47" s="348">
        <f>'Tab 4-PPN18'!G43</f>
        <v>0</v>
      </c>
      <c r="AA47" s="348">
        <f>'Tab 4-PPN19'!G43</f>
        <v>0</v>
      </c>
      <c r="AB47" s="349">
        <f>'Tab 4-PPN9'!E43</f>
        <v>0</v>
      </c>
    </row>
    <row r="48" spans="2:43" ht="18.75" x14ac:dyDescent="0.3">
      <c r="B48" s="358">
        <v>5</v>
      </c>
      <c r="C48" s="338" t="s">
        <v>89</v>
      </c>
      <c r="D48" s="359">
        <v>614800</v>
      </c>
      <c r="E48" s="348">
        <f>'TAB-3'!E48+'Tab4-PPN1'!E44+'Tab4-PPN2'!E44+'Tab4-PPN3'!E44+'Tab4-PPN4'!E44+'Tab4-PPN5'!E44+'Tab4-PPN6'!E44+'Tab4-PPN7'!E44+'Tab4-PPN8'!E44+'Tab 4-PPN9'!E44</f>
        <v>0</v>
      </c>
      <c r="F48" s="348">
        <f>'Tab 3'!F43+'Tab 4-PPN1'!F44+'Tab 4-PPN2'!F44+'Tab 4-PPN3'!F44+'Tab 4-PPN4'!F44+'Tab 4-PPN5'!F44+'Tab 4-PPN6'!F44+'Tab 4-PPN7'!F44+'Tab 4-PPN8'!F44+'Tab 4-PPN9'!F44+'Tab 4-PPN10'!F44+'Tab 4-PPN11'!F44+'Tab 4-PPN12'!F44+'Tab 4-PPN13'!F44+'Tab 4-PPN14'!F44+'Tab 4-PPN15'!F44+'Tab 4-PPN16'!F44+'Tab 4-PPN17'!F44+'Tab 4-PPN18'!F44+'Tab 4-PPN19'!F44+'Tab 4-PPN20'!F44</f>
        <v>0</v>
      </c>
      <c r="G48" s="348">
        <f t="shared" si="3"/>
        <v>0</v>
      </c>
      <c r="H48" s="348">
        <f>'TAB-3'!E48</f>
        <v>0</v>
      </c>
      <c r="I48" s="348">
        <f>'Tab4-PPN1'!E44</f>
        <v>0</v>
      </c>
      <c r="J48" s="348">
        <f>'Tab4-PPN2'!E44</f>
        <v>0</v>
      </c>
      <c r="K48" s="348">
        <f>'Tab4-PPN3'!E44</f>
        <v>0</v>
      </c>
      <c r="L48" s="348">
        <f>'Tab4-PPN4'!E44</f>
        <v>0</v>
      </c>
      <c r="M48" s="348">
        <f>'Tab4-PPN5'!E44</f>
        <v>0</v>
      </c>
      <c r="N48" s="348">
        <f>'Tab4-PPN6'!E44</f>
        <v>0</v>
      </c>
      <c r="O48" s="348">
        <f>'Tab4-PPN7'!E44</f>
        <v>0</v>
      </c>
      <c r="P48" s="348">
        <f>'Tab4-PPN8'!E44</f>
        <v>0</v>
      </c>
      <c r="Q48" s="348">
        <f>'Tab 4-PPN9'!H44</f>
        <v>0</v>
      </c>
      <c r="R48" s="348">
        <f>'Tab 4-PPN10'!G44</f>
        <v>0</v>
      </c>
      <c r="S48" s="348">
        <f>'Tab 4-PPN11'!G44</f>
        <v>0</v>
      </c>
      <c r="T48" s="348">
        <f>'Tab 4-PPN12'!G44</f>
        <v>0</v>
      </c>
      <c r="U48" s="348">
        <f>'Tab 4-PPN13'!G44</f>
        <v>0</v>
      </c>
      <c r="V48" s="348">
        <f>'Tab 4-PPN14'!G44</f>
        <v>0</v>
      </c>
      <c r="W48" s="348">
        <f>'Tab 4-PPN15'!G44</f>
        <v>0</v>
      </c>
      <c r="X48" s="348">
        <f>'Tab 4-PPN16'!G44</f>
        <v>0</v>
      </c>
      <c r="Y48" s="348">
        <f>'Tab 4-PPN17'!G44</f>
        <v>0</v>
      </c>
      <c r="Z48" s="348">
        <f>'Tab 4-PPN18'!G44</f>
        <v>0</v>
      </c>
      <c r="AA48" s="348">
        <f>'Tab 4-PPN19'!G44</f>
        <v>0</v>
      </c>
      <c r="AB48" s="349">
        <f>'Tab 4-PPN9'!E44</f>
        <v>0</v>
      </c>
    </row>
    <row r="49" spans="2:30" ht="18.75" x14ac:dyDescent="0.3">
      <c r="B49" s="358"/>
      <c r="C49" s="338"/>
      <c r="D49" s="359"/>
      <c r="E49" s="348">
        <f>'TAB-3'!E49+'Tab4-PPN1'!E45+'Tab4-PPN2'!E45+'Tab4-PPN3'!E45+'Tab4-PPN4'!E45+'Tab4-PPN5'!E45+'Tab4-PPN6'!E45+'Tab4-PPN7'!E45+'Tab4-PPN8'!E45+'Tab 4-PPN9'!E45</f>
        <v>0</v>
      </c>
      <c r="F49" s="348">
        <f>'Tab 3'!F44+'Tab 4-PPN1'!F45+'Tab 4-PPN2'!F45+'Tab 4-PPN3'!F45+'Tab 4-PPN4'!F45+'Tab 4-PPN5'!F45+'Tab 4-PPN6'!F45+'Tab 4-PPN7'!F45+'Tab 4-PPN8'!F45+'Tab 4-PPN9'!F45+'Tab 4-PPN10'!F45+'Tab 4-PPN11'!F45+'Tab 4-PPN12'!F45+'Tab 4-PPN13'!F45+'Tab 4-PPN14'!F45+'Tab 4-PPN15'!F45+'Tab 4-PPN16'!F45+'Tab 4-PPN17'!F45+'Tab 4-PPN18'!F45+'Tab 4-PPN19'!F45+'Tab 4-PPN20'!F45</f>
        <v>0</v>
      </c>
      <c r="G49" s="348">
        <f t="shared" si="3"/>
        <v>0</v>
      </c>
      <c r="H49" s="348">
        <f>'TAB-3'!E49</f>
        <v>0</v>
      </c>
      <c r="I49" s="348">
        <f>'Tab4-PPN1'!E45</f>
        <v>0</v>
      </c>
      <c r="J49" s="348">
        <f>'Tab4-PPN2'!E45</f>
        <v>0</v>
      </c>
      <c r="K49" s="348">
        <f>'Tab4-PPN3'!E45</f>
        <v>0</v>
      </c>
      <c r="L49" s="348">
        <f>'Tab4-PPN4'!E45</f>
        <v>0</v>
      </c>
      <c r="M49" s="348">
        <f>'Tab4-PPN5'!E45</f>
        <v>0</v>
      </c>
      <c r="N49" s="348">
        <f>'Tab4-PPN6'!E45</f>
        <v>0</v>
      </c>
      <c r="O49" s="348">
        <f>'Tab4-PPN7'!E45</f>
        <v>0</v>
      </c>
      <c r="P49" s="348">
        <f>'Tab4-PPN8'!E45</f>
        <v>0</v>
      </c>
      <c r="Q49" s="348">
        <f>'Tab 4-PPN9'!H45</f>
        <v>0</v>
      </c>
      <c r="R49" s="348">
        <f>'Tab 4-PPN10'!G45</f>
        <v>0</v>
      </c>
      <c r="S49" s="348">
        <f>'Tab 4-PPN11'!G45</f>
        <v>0</v>
      </c>
      <c r="T49" s="348">
        <f>'Tab 4-PPN12'!G45</f>
        <v>0</v>
      </c>
      <c r="U49" s="348">
        <f>'Tab 4-PPN13'!G45</f>
        <v>0</v>
      </c>
      <c r="V49" s="348">
        <f>'Tab 4-PPN14'!G45</f>
        <v>0</v>
      </c>
      <c r="W49" s="348">
        <f>'Tab 4-PPN15'!G45</f>
        <v>0</v>
      </c>
      <c r="X49" s="348">
        <f>'Tab 4-PPN16'!G45</f>
        <v>0</v>
      </c>
      <c r="Y49" s="348">
        <f>'Tab 4-PPN17'!G45</f>
        <v>0</v>
      </c>
      <c r="Z49" s="348">
        <f>'Tab 4-PPN18'!G45</f>
        <v>0</v>
      </c>
      <c r="AA49" s="348">
        <f>'Tab 4-PPN19'!G45</f>
        <v>0</v>
      </c>
      <c r="AB49" s="349">
        <f>'Tab 4-PPN9'!E45</f>
        <v>0</v>
      </c>
    </row>
    <row r="50" spans="2:30" ht="18.75" x14ac:dyDescent="0.3">
      <c r="B50" s="358">
        <v>6</v>
      </c>
      <c r="C50" s="338" t="s">
        <v>90</v>
      </c>
      <c r="D50" s="359">
        <v>614900</v>
      </c>
      <c r="E50" s="348">
        <f>'TAB-3'!E50+'Tab4-PPN1'!E46+'Tab4-PPN2'!E46+'Tab4-PPN3'!E46+'Tab4-PPN4'!E46+'Tab4-PPN5'!E46+'Tab4-PPN6'!E46+'Tab4-PPN7'!E46+'Tab4-PPN8'!E46+'Tab 4-PPN9'!E46</f>
        <v>0</v>
      </c>
      <c r="F50" s="348">
        <f>'Tab 3'!F45+'Tab 4-PPN1'!F46+'Tab 4-PPN2'!F46+'Tab 4-PPN3'!F46+'Tab 4-PPN4'!F46+'Tab 4-PPN5'!F46+'Tab 4-PPN6'!F46+'Tab 4-PPN7'!F46+'Tab 4-PPN8'!F46+'Tab 4-PPN9'!F46+'Tab 4-PPN10'!F46+'Tab 4-PPN11'!F46+'Tab 4-PPN12'!F46+'Tab 4-PPN13'!F46+'Tab 4-PPN14'!F46+'Tab 4-PPN15'!F46+'Tab 4-PPN16'!F46+'Tab 4-PPN17'!F46+'Tab 4-PPN18'!F46+'Tab 4-PPN19'!F46+'Tab 4-PPN20'!F46</f>
        <v>0</v>
      </c>
      <c r="G50" s="348">
        <f t="shared" si="3"/>
        <v>0</v>
      </c>
      <c r="H50" s="348">
        <f>'TAB-3'!E50</f>
        <v>0</v>
      </c>
      <c r="I50" s="348">
        <f>'Tab4-PPN1'!E46</f>
        <v>0</v>
      </c>
      <c r="J50" s="348">
        <f>'Tab4-PPN2'!E46</f>
        <v>0</v>
      </c>
      <c r="K50" s="348">
        <f>'Tab4-PPN3'!E46</f>
        <v>0</v>
      </c>
      <c r="L50" s="348">
        <f>'Tab4-PPN4'!E46</f>
        <v>0</v>
      </c>
      <c r="M50" s="348">
        <f>'Tab4-PPN5'!E46</f>
        <v>0</v>
      </c>
      <c r="N50" s="348">
        <f>'Tab4-PPN6'!E46</f>
        <v>0</v>
      </c>
      <c r="O50" s="348">
        <f>'Tab4-PPN7'!E46</f>
        <v>0</v>
      </c>
      <c r="P50" s="348">
        <f>'Tab4-PPN8'!E46</f>
        <v>0</v>
      </c>
      <c r="Q50" s="348">
        <f>'Tab 4-PPN9'!H46</f>
        <v>0</v>
      </c>
      <c r="R50" s="348">
        <f>'Tab 4-PPN10'!G46</f>
        <v>0</v>
      </c>
      <c r="S50" s="348">
        <f>'Tab 4-PPN11'!G46</f>
        <v>0</v>
      </c>
      <c r="T50" s="348">
        <f>'Tab 4-PPN12'!G46</f>
        <v>0</v>
      </c>
      <c r="U50" s="348">
        <f>'Tab 4-PPN13'!G46</f>
        <v>0</v>
      </c>
      <c r="V50" s="348">
        <f>'Tab 4-PPN14'!G46</f>
        <v>0</v>
      </c>
      <c r="W50" s="348">
        <f>'Tab 4-PPN15'!G46</f>
        <v>0</v>
      </c>
      <c r="X50" s="348">
        <f>'Tab 4-PPN16'!G46</f>
        <v>0</v>
      </c>
      <c r="Y50" s="348">
        <f>'Tab 4-PPN17'!G46</f>
        <v>0</v>
      </c>
      <c r="Z50" s="348">
        <f>'Tab 4-PPN18'!G46</f>
        <v>0</v>
      </c>
      <c r="AA50" s="348">
        <f>'Tab 4-PPN19'!G46</f>
        <v>0</v>
      </c>
      <c r="AB50" s="349">
        <f>'Tab 4-PPN9'!E46</f>
        <v>0</v>
      </c>
    </row>
    <row r="51" spans="2:30" ht="18.75" x14ac:dyDescent="0.3">
      <c r="B51" s="358"/>
      <c r="C51" s="338"/>
      <c r="D51" s="359"/>
      <c r="E51" s="348">
        <f>'TAB-3'!E51+'Tab4-PPN1'!E47+'Tab4-PPN2'!E47+'Tab4-PPN3'!E47+'Tab4-PPN4'!E47+'Tab4-PPN5'!E47+'Tab4-PPN6'!E47+'Tab4-PPN7'!E47+'Tab4-PPN8'!E47+'Tab 4-PPN9'!E47</f>
        <v>0</v>
      </c>
      <c r="F51" s="348">
        <f>'Tab 3'!F46+'Tab 4-PPN1'!F47+'Tab 4-PPN2'!F47+'Tab 4-PPN3'!F47+'Tab 4-PPN4'!F47+'Tab 4-PPN5'!F47+'Tab 4-PPN6'!F47+'Tab 4-PPN7'!F47+'Tab 4-PPN8'!F47+'Tab 4-PPN9'!F47+'Tab 4-PPN10'!F47+'Tab 4-PPN11'!F47+'Tab 4-PPN12'!F47+'Tab 4-PPN13'!F47+'Tab 4-PPN14'!F47+'Tab 4-PPN15'!F47+'Tab 4-PPN16'!F47+'Tab 4-PPN17'!F47+'Tab 4-PPN18'!F47+'Tab 4-PPN19'!F47+'Tab 4-PPN20'!F47</f>
        <v>0</v>
      </c>
      <c r="G51" s="348">
        <f t="shared" si="3"/>
        <v>0</v>
      </c>
      <c r="H51" s="348">
        <f>'TAB-3'!E51</f>
        <v>0</v>
      </c>
      <c r="I51" s="348">
        <f>'Tab4-PPN1'!E47</f>
        <v>0</v>
      </c>
      <c r="J51" s="348">
        <f>'Tab4-PPN2'!E47</f>
        <v>0</v>
      </c>
      <c r="K51" s="348">
        <f>'Tab4-PPN3'!E47</f>
        <v>0</v>
      </c>
      <c r="L51" s="348">
        <f>'Tab4-PPN4'!E47</f>
        <v>0</v>
      </c>
      <c r="M51" s="348">
        <f>'Tab4-PPN5'!E47</f>
        <v>0</v>
      </c>
      <c r="N51" s="348">
        <f>'Tab4-PPN6'!E47</f>
        <v>0</v>
      </c>
      <c r="O51" s="348">
        <f>'Tab4-PPN7'!E47</f>
        <v>0</v>
      </c>
      <c r="P51" s="348">
        <f>'Tab4-PPN8'!E47</f>
        <v>0</v>
      </c>
      <c r="Q51" s="348">
        <f>'Tab 4-PPN9'!H47</f>
        <v>0</v>
      </c>
      <c r="R51" s="348">
        <f>'Tab 4-PPN10'!G47</f>
        <v>0</v>
      </c>
      <c r="S51" s="348">
        <f>'Tab 4-PPN11'!G47</f>
        <v>0</v>
      </c>
      <c r="T51" s="348">
        <f>'Tab 4-PPN12'!G47</f>
        <v>0</v>
      </c>
      <c r="U51" s="348">
        <f>'Tab 4-PPN13'!G47</f>
        <v>0</v>
      </c>
      <c r="V51" s="348">
        <f>'Tab 4-PPN14'!G47</f>
        <v>0</v>
      </c>
      <c r="W51" s="348">
        <f>'Tab 4-PPN15'!G47</f>
        <v>0</v>
      </c>
      <c r="X51" s="348">
        <f>'Tab 4-PPN16'!G47</f>
        <v>0</v>
      </c>
      <c r="Y51" s="348">
        <f>'Tab 4-PPN17'!G47</f>
        <v>0</v>
      </c>
      <c r="Z51" s="348">
        <f>'Tab 4-PPN18'!G47</f>
        <v>0</v>
      </c>
      <c r="AA51" s="348">
        <f>'Tab 4-PPN19'!G47</f>
        <v>0</v>
      </c>
      <c r="AB51" s="349">
        <f>'Tab 4-PPN9'!E47</f>
        <v>0</v>
      </c>
    </row>
    <row r="52" spans="2:30" s="137" customFormat="1" ht="38.25" thickBot="1" x14ac:dyDescent="0.35">
      <c r="B52" s="351" t="s">
        <v>23</v>
      </c>
      <c r="C52" s="333" t="s">
        <v>102</v>
      </c>
      <c r="D52" s="352">
        <v>615000</v>
      </c>
      <c r="E52" s="353">
        <f t="shared" ref="E52:AB52" si="4">E53+E56</f>
        <v>0</v>
      </c>
      <c r="F52" s="353">
        <f t="shared" si="4"/>
        <v>0</v>
      </c>
      <c r="G52" s="353">
        <f t="shared" si="4"/>
        <v>0</v>
      </c>
      <c r="H52" s="353">
        <f t="shared" si="4"/>
        <v>0</v>
      </c>
      <c r="I52" s="353">
        <f t="shared" si="4"/>
        <v>0</v>
      </c>
      <c r="J52" s="353">
        <f t="shared" si="4"/>
        <v>0</v>
      </c>
      <c r="K52" s="353">
        <f t="shared" si="4"/>
        <v>0</v>
      </c>
      <c r="L52" s="353">
        <f t="shared" si="4"/>
        <v>0</v>
      </c>
      <c r="M52" s="353">
        <f t="shared" si="4"/>
        <v>0</v>
      </c>
      <c r="N52" s="353">
        <f t="shared" si="4"/>
        <v>0</v>
      </c>
      <c r="O52" s="353">
        <f t="shared" si="4"/>
        <v>0</v>
      </c>
      <c r="P52" s="353">
        <f t="shared" si="4"/>
        <v>0</v>
      </c>
      <c r="Q52" s="353">
        <f t="shared" si="4"/>
        <v>0</v>
      </c>
      <c r="R52" s="353">
        <f t="shared" si="4"/>
        <v>0</v>
      </c>
      <c r="S52" s="353">
        <f t="shared" si="4"/>
        <v>0</v>
      </c>
      <c r="T52" s="353">
        <f t="shared" si="4"/>
        <v>0</v>
      </c>
      <c r="U52" s="353">
        <f t="shared" si="4"/>
        <v>0</v>
      </c>
      <c r="V52" s="353">
        <f t="shared" si="4"/>
        <v>0</v>
      </c>
      <c r="W52" s="353">
        <f t="shared" si="4"/>
        <v>0</v>
      </c>
      <c r="X52" s="353">
        <f t="shared" si="4"/>
        <v>0</v>
      </c>
      <c r="Y52" s="353">
        <f t="shared" si="4"/>
        <v>0</v>
      </c>
      <c r="Z52" s="353">
        <f t="shared" si="4"/>
        <v>0</v>
      </c>
      <c r="AA52" s="353">
        <f t="shared" si="4"/>
        <v>0</v>
      </c>
      <c r="AB52" s="366">
        <f t="shared" si="4"/>
        <v>0</v>
      </c>
      <c r="AC52" s="142"/>
      <c r="AD52" s="142"/>
    </row>
    <row r="53" spans="2:30" ht="37.5" x14ac:dyDescent="0.3">
      <c r="B53" s="354">
        <v>1</v>
      </c>
      <c r="C53" s="355" t="s">
        <v>91</v>
      </c>
      <c r="D53" s="356">
        <v>615100</v>
      </c>
      <c r="E53" s="348">
        <f>'TAB-3'!E53+'Tab4-PPN1'!E49+'Tab4-PPN2'!E49+'Tab4-PPN3'!E49+'Tab4-PPN4'!E49+'Tab4-PPN5'!E49+'Tab4-PPN6'!E49+'Tab4-PPN7'!E49+'Tab4-PPN8'!E49+'Tab 4-PPN9'!E49</f>
        <v>0</v>
      </c>
      <c r="F53" s="357">
        <f>'Tab 3'!F48+'Tab 4-PPN1'!F49+'Tab 4-PPN2'!F49+'Tab 4-PPN3'!F49+'Tab 4-PPN4'!F49+'Tab 4-PPN5'!F49+'Tab 4-PPN6'!F49+'Tab 4-PPN7'!F49+'Tab 4-PPN8'!F49+'Tab 4-PPN9'!F49+'Tab 4-PPN10'!F49+'Tab 4-PPN11'!F49+'Tab 4-PPN12'!F49+'Tab 4-PPN13'!F49+'Tab 4-PPN14'!F49+'Tab 4-PPN15'!F49+'Tab 4-PPN16'!F49+'Tab 4-PPN17'!F49+'Tab 4-PPN18'!F49+'Tab 4-PPN19'!F49+'Tab 4-PPN20'!F49</f>
        <v>0</v>
      </c>
      <c r="G53" s="357">
        <f>SUM(H53:AB53)</f>
        <v>0</v>
      </c>
      <c r="H53" s="348">
        <f>'TAB-3'!E53</f>
        <v>0</v>
      </c>
      <c r="I53" s="348">
        <f>'Tab4-PPN1'!E49</f>
        <v>0</v>
      </c>
      <c r="J53" s="348">
        <f>'Tab4-PPN2'!E49</f>
        <v>0</v>
      </c>
      <c r="K53" s="348">
        <f>'Tab4-PPN3'!E49</f>
        <v>0</v>
      </c>
      <c r="L53" s="348">
        <f>'Tab4-PPN4'!E49</f>
        <v>0</v>
      </c>
      <c r="M53" s="348">
        <f>'Tab4-PPN5'!E49</f>
        <v>0</v>
      </c>
      <c r="N53" s="348">
        <f>'Tab4-PPN6'!E49</f>
        <v>0</v>
      </c>
      <c r="O53" s="348">
        <f>'Tab4-PPN7'!E49</f>
        <v>0</v>
      </c>
      <c r="P53" s="348">
        <f>'Tab4-PPN8'!E49</f>
        <v>0</v>
      </c>
      <c r="Q53" s="348">
        <f>'Tab 4-PPN9'!H49</f>
        <v>0</v>
      </c>
      <c r="R53" s="348">
        <f>'Tab 4-PPN10'!G49</f>
        <v>0</v>
      </c>
      <c r="S53" s="348">
        <f>'Tab 4-PPN11'!G49</f>
        <v>0</v>
      </c>
      <c r="T53" s="348">
        <f>'Tab 4-PPN12'!G49</f>
        <v>0</v>
      </c>
      <c r="U53" s="348">
        <f>'Tab 4-PPN13'!G49</f>
        <v>0</v>
      </c>
      <c r="V53" s="348">
        <f>'Tab 4-PPN14'!G49</f>
        <v>0</v>
      </c>
      <c r="W53" s="348">
        <f>'Tab 4-PPN15'!G49</f>
        <v>0</v>
      </c>
      <c r="X53" s="348">
        <f>'Tab 4-PPN16'!G49</f>
        <v>0</v>
      </c>
      <c r="Y53" s="348">
        <f>'Tab 4-PPN17'!G49</f>
        <v>0</v>
      </c>
      <c r="Z53" s="348">
        <f>'Tab 4-PPN18'!G49</f>
        <v>0</v>
      </c>
      <c r="AA53" s="348">
        <f>'Tab 4-PPN19'!G49</f>
        <v>0</v>
      </c>
      <c r="AB53" s="349">
        <f>'Tab 4-PPN9'!E49</f>
        <v>0</v>
      </c>
    </row>
    <row r="54" spans="2:30" ht="18.75" x14ac:dyDescent="0.3">
      <c r="B54" s="358"/>
      <c r="C54" s="338"/>
      <c r="D54" s="359"/>
      <c r="E54" s="348">
        <f>'TAB-3'!E54+'Tab4-PPN1'!E50+'Tab4-PPN2'!E50+'Tab4-PPN3'!E50+'Tab4-PPN4'!E50+'Tab4-PPN5'!E50+'Tab4-PPN6'!E50+'Tab4-PPN7'!E50+'Tab4-PPN8'!E50+'Tab 4-PPN9'!E50</f>
        <v>0</v>
      </c>
      <c r="F54" s="348">
        <f>'Tab 3'!F49+'Tab 4-PPN1'!F50+'Tab 4-PPN2'!F50+'Tab 4-PPN3'!F50+'Tab 4-PPN4'!F50+'Tab 4-PPN5'!F50+'Tab 4-PPN6'!F50+'Tab 4-PPN7'!F50+'Tab 4-PPN8'!F50+'Tab 4-PPN9'!F50+'Tab 4-PPN10'!F50+'Tab 4-PPN11'!F50+'Tab 4-PPN12'!F50+'Tab 4-PPN13'!F50+'Tab 4-PPN14'!F50+'Tab 4-PPN15'!F50+'Tab 4-PPN16'!F50+'Tab 4-PPN17'!F50+'Tab 4-PPN18'!F50+'Tab 4-PPN19'!F50+'Tab 4-PPN20'!F50</f>
        <v>0</v>
      </c>
      <c r="G54" s="348">
        <f>SUM(H54:AB54)</f>
        <v>0</v>
      </c>
      <c r="H54" s="348">
        <f>'TAB-3'!E54</f>
        <v>0</v>
      </c>
      <c r="I54" s="348">
        <f>'Tab4-PPN1'!E50</f>
        <v>0</v>
      </c>
      <c r="J54" s="348">
        <f>'Tab4-PPN2'!E50</f>
        <v>0</v>
      </c>
      <c r="K54" s="348">
        <f>'Tab4-PPN3'!E50</f>
        <v>0</v>
      </c>
      <c r="L54" s="348">
        <f>'Tab4-PPN4'!E50</f>
        <v>0</v>
      </c>
      <c r="M54" s="348">
        <f>'Tab4-PPN5'!E50</f>
        <v>0</v>
      </c>
      <c r="N54" s="348">
        <f>'Tab4-PPN6'!E50</f>
        <v>0</v>
      </c>
      <c r="O54" s="348">
        <f>'Tab4-PPN7'!E50</f>
        <v>0</v>
      </c>
      <c r="P54" s="348">
        <f>'Tab4-PPN8'!E50</f>
        <v>0</v>
      </c>
      <c r="Q54" s="348">
        <f>'Tab 4-PPN9'!H50</f>
        <v>0</v>
      </c>
      <c r="R54" s="348">
        <f>'Tab 4-PPN10'!G50</f>
        <v>0</v>
      </c>
      <c r="S54" s="348">
        <f>'Tab 4-PPN11'!G50</f>
        <v>0</v>
      </c>
      <c r="T54" s="348">
        <f>'Tab 4-PPN12'!G50</f>
        <v>0</v>
      </c>
      <c r="U54" s="348">
        <f>'Tab 4-PPN13'!G50</f>
        <v>0</v>
      </c>
      <c r="V54" s="348">
        <f>'Tab 4-PPN14'!G50</f>
        <v>0</v>
      </c>
      <c r="W54" s="348">
        <f>'Tab 4-PPN15'!G50</f>
        <v>0</v>
      </c>
      <c r="X54" s="348">
        <f>'Tab 4-PPN16'!G50</f>
        <v>0</v>
      </c>
      <c r="Y54" s="348">
        <f>'Tab 4-PPN17'!G50</f>
        <v>0</v>
      </c>
      <c r="Z54" s="348">
        <f>'Tab 4-PPN18'!G50</f>
        <v>0</v>
      </c>
      <c r="AA54" s="348">
        <f>'Tab 4-PPN19'!G50</f>
        <v>0</v>
      </c>
      <c r="AB54" s="349">
        <f>'Tab 4-PPN9'!E50</f>
        <v>0</v>
      </c>
    </row>
    <row r="55" spans="2:30" ht="18.75" x14ac:dyDescent="0.3">
      <c r="B55" s="358"/>
      <c r="C55" s="338"/>
      <c r="D55" s="359"/>
      <c r="E55" s="348">
        <f>'TAB-3'!E55+'Tab4-PPN1'!E51+'Tab4-PPN2'!E51+'Tab4-PPN3'!E51+'Tab4-PPN4'!E51+'Tab4-PPN5'!E51+'Tab4-PPN6'!E51+'Tab4-PPN7'!E51+'Tab4-PPN8'!E51+'Tab 4-PPN9'!E51</f>
        <v>0</v>
      </c>
      <c r="F55" s="348">
        <f>'Tab 3'!F50+'Tab 4-PPN1'!F51+'Tab 4-PPN2'!F51+'Tab 4-PPN3'!F51+'Tab 4-PPN4'!F51+'Tab 4-PPN5'!F51+'Tab 4-PPN6'!F51+'Tab 4-PPN7'!F51+'Tab 4-PPN8'!F51+'Tab 4-PPN9'!F51+'Tab 4-PPN10'!F51+'Tab 4-PPN11'!F51+'Tab 4-PPN12'!F51+'Tab 4-PPN13'!F51+'Tab 4-PPN14'!F51+'Tab 4-PPN15'!F51+'Tab 4-PPN16'!F51+'Tab 4-PPN17'!F51+'Tab 4-PPN18'!F51+'Tab 4-PPN19'!F51+'Tab 4-PPN20'!F51</f>
        <v>0</v>
      </c>
      <c r="G55" s="348">
        <f>SUM(H55:AB55)</f>
        <v>0</v>
      </c>
      <c r="H55" s="348">
        <f>'TAB-3'!E55</f>
        <v>0</v>
      </c>
      <c r="I55" s="348">
        <f>'Tab4-PPN1'!E51</f>
        <v>0</v>
      </c>
      <c r="J55" s="348">
        <f>'Tab4-PPN2'!E51</f>
        <v>0</v>
      </c>
      <c r="K55" s="348">
        <f>'Tab4-PPN3'!E51</f>
        <v>0</v>
      </c>
      <c r="L55" s="348">
        <f>'Tab4-PPN4'!E51</f>
        <v>0</v>
      </c>
      <c r="M55" s="348">
        <f>'Tab4-PPN5'!E51</f>
        <v>0</v>
      </c>
      <c r="N55" s="348">
        <f>'Tab4-PPN6'!E51</f>
        <v>0</v>
      </c>
      <c r="O55" s="348">
        <f>'Tab4-PPN7'!E51</f>
        <v>0</v>
      </c>
      <c r="P55" s="348">
        <f>'Tab4-PPN8'!E51</f>
        <v>0</v>
      </c>
      <c r="Q55" s="348">
        <f>'Tab 4-PPN9'!H51</f>
        <v>0</v>
      </c>
      <c r="R55" s="348">
        <f>'Tab 4-PPN10'!G51</f>
        <v>0</v>
      </c>
      <c r="S55" s="348">
        <f>'Tab 4-PPN11'!G51</f>
        <v>0</v>
      </c>
      <c r="T55" s="348">
        <f>'Tab 4-PPN12'!G51</f>
        <v>0</v>
      </c>
      <c r="U55" s="348">
        <f>'Tab 4-PPN13'!G51</f>
        <v>0</v>
      </c>
      <c r="V55" s="348">
        <f>'Tab 4-PPN14'!G51</f>
        <v>0</v>
      </c>
      <c r="W55" s="348">
        <f>'Tab 4-PPN15'!G51</f>
        <v>0</v>
      </c>
      <c r="X55" s="348">
        <f>'Tab 4-PPN16'!G51</f>
        <v>0</v>
      </c>
      <c r="Y55" s="348">
        <f>'Tab 4-PPN17'!G51</f>
        <v>0</v>
      </c>
      <c r="Z55" s="348">
        <f>'Tab 4-PPN18'!G51</f>
        <v>0</v>
      </c>
      <c r="AA55" s="348">
        <f>'Tab 4-PPN19'!G51</f>
        <v>0</v>
      </c>
      <c r="AB55" s="349">
        <f>'Tab 4-PPN9'!E51</f>
        <v>0</v>
      </c>
    </row>
    <row r="56" spans="2:30" ht="37.5" x14ac:dyDescent="0.3">
      <c r="B56" s="358">
        <v>2</v>
      </c>
      <c r="C56" s="340" t="s">
        <v>92</v>
      </c>
      <c r="D56" s="359">
        <v>615200</v>
      </c>
      <c r="E56" s="348">
        <f>'TAB-3'!E56+'Tab4-PPN1'!E52+'Tab4-PPN2'!E52+'Tab4-PPN3'!E52+'Tab4-PPN4'!E52+'Tab4-PPN5'!E52+'Tab4-PPN6'!E52+'Tab4-PPN7'!E52+'Tab4-PPN8'!E52+'Tab 4-PPN9'!E52</f>
        <v>0</v>
      </c>
      <c r="F56" s="348">
        <f>'Tab 3'!F51+'Tab 4-PPN1'!F52+'Tab 4-PPN2'!F52+'Tab 4-PPN3'!F52+'Tab 4-PPN4'!F52+'Tab 4-PPN5'!F52+'Tab 4-PPN6'!F52+'Tab 4-PPN7'!F52+'Tab 4-PPN8'!F52+'Tab 4-PPN9'!F52+'Tab 4-PPN10'!F52+'Tab 4-PPN11'!F52+'Tab 4-PPN12'!F52+'Tab 4-PPN13'!F52+'Tab 4-PPN14'!F52+'Tab 4-PPN15'!F52+'Tab 4-PPN16'!F52+'Tab 4-PPN17'!F52+'Tab 4-PPN18'!F52+'Tab 4-PPN19'!F52+'Tab 4-PPN20'!F52</f>
        <v>0</v>
      </c>
      <c r="G56" s="348">
        <f>SUM(H56:AB56)</f>
        <v>0</v>
      </c>
      <c r="H56" s="348">
        <f>'TAB-3'!E56</f>
        <v>0</v>
      </c>
      <c r="I56" s="348">
        <f>'Tab4-PPN1'!E52</f>
        <v>0</v>
      </c>
      <c r="J56" s="348">
        <f>'Tab4-PPN2'!E52</f>
        <v>0</v>
      </c>
      <c r="K56" s="348">
        <f>'Tab4-PPN3'!E52</f>
        <v>0</v>
      </c>
      <c r="L56" s="348">
        <f>'Tab4-PPN4'!E52</f>
        <v>0</v>
      </c>
      <c r="M56" s="348">
        <f>'Tab4-PPN5'!E52</f>
        <v>0</v>
      </c>
      <c r="N56" s="348">
        <f>'Tab4-PPN6'!E52</f>
        <v>0</v>
      </c>
      <c r="O56" s="348">
        <f>'Tab4-PPN7'!E52</f>
        <v>0</v>
      </c>
      <c r="P56" s="348">
        <f>'Tab4-PPN8'!E52</f>
        <v>0</v>
      </c>
      <c r="Q56" s="348">
        <f>'Tab 4-PPN9'!H52</f>
        <v>0</v>
      </c>
      <c r="R56" s="348">
        <f>'Tab 4-PPN10'!G52</f>
        <v>0</v>
      </c>
      <c r="S56" s="348">
        <f>'Tab 4-PPN11'!G52</f>
        <v>0</v>
      </c>
      <c r="T56" s="348">
        <f>'Tab 4-PPN12'!G52</f>
        <v>0</v>
      </c>
      <c r="U56" s="348">
        <f>'Tab 4-PPN13'!G52</f>
        <v>0</v>
      </c>
      <c r="V56" s="348">
        <f>'Tab 4-PPN14'!G52</f>
        <v>0</v>
      </c>
      <c r="W56" s="348">
        <f>'Tab 4-PPN15'!G52</f>
        <v>0</v>
      </c>
      <c r="X56" s="348">
        <f>'Tab 4-PPN16'!G52</f>
        <v>0</v>
      </c>
      <c r="Y56" s="348">
        <f>'Tab 4-PPN17'!G52</f>
        <v>0</v>
      </c>
      <c r="Z56" s="348">
        <f>'Tab 4-PPN18'!G52</f>
        <v>0</v>
      </c>
      <c r="AA56" s="348">
        <f>'Tab 4-PPN19'!G52</f>
        <v>0</v>
      </c>
      <c r="AB56" s="349">
        <f>'Tab 4-PPN9'!E52</f>
        <v>0</v>
      </c>
    </row>
    <row r="57" spans="2:30" ht="18.75" x14ac:dyDescent="0.3">
      <c r="B57" s="358"/>
      <c r="C57" s="340"/>
      <c r="D57" s="359"/>
      <c r="E57" s="348">
        <f>'TAB-3'!E57+'Tab4-PPN1'!E53+'Tab4-PPN2'!E53+'Tab4-PPN3'!E53+'Tab4-PPN4'!E53+'Tab4-PPN5'!E53+'Tab4-PPN6'!E53+'Tab4-PPN7'!E53+'Tab4-PPN8'!E53+'Tab 4-PPN9'!E53</f>
        <v>0</v>
      </c>
      <c r="F57" s="348">
        <f>'Tab 3'!F52+'Tab 4-PPN1'!F53+'Tab 4-PPN2'!F53+'Tab 4-PPN3'!F53+'Tab 4-PPN4'!F53+'Tab 4-PPN5'!F53+'Tab 4-PPN6'!F53+'Tab 4-PPN7'!F53+'Tab 4-PPN8'!F53+'Tab 4-PPN9'!F53+'Tab 4-PPN10'!F53+'Tab 4-PPN11'!F53+'Tab 4-PPN12'!F53+'Tab 4-PPN13'!F53+'Tab 4-PPN14'!F53+'Tab 4-PPN15'!F53+'Tab 4-PPN16'!F53+'Tab 4-PPN17'!F53+'Tab 4-PPN18'!F53+'Tab 4-PPN19'!F53+'Tab 4-PPN20'!F53</f>
        <v>0</v>
      </c>
      <c r="G57" s="348">
        <f>SUM(H57:AB57)</f>
        <v>0</v>
      </c>
      <c r="H57" s="348">
        <f>'TAB-3'!E57</f>
        <v>0</v>
      </c>
      <c r="I57" s="348">
        <f>'Tab4-PPN1'!E53</f>
        <v>0</v>
      </c>
      <c r="J57" s="348">
        <f>'Tab4-PPN2'!E53</f>
        <v>0</v>
      </c>
      <c r="K57" s="348">
        <f>'Tab4-PPN3'!E53</f>
        <v>0</v>
      </c>
      <c r="L57" s="348">
        <f>'Tab4-PPN4'!E53</f>
        <v>0</v>
      </c>
      <c r="M57" s="348">
        <f>'Tab4-PPN5'!E53</f>
        <v>0</v>
      </c>
      <c r="N57" s="348">
        <f>'Tab4-PPN6'!E53</f>
        <v>0</v>
      </c>
      <c r="O57" s="348">
        <f>'Tab4-PPN7'!E53</f>
        <v>0</v>
      </c>
      <c r="P57" s="348">
        <f>'Tab4-PPN8'!E53</f>
        <v>0</v>
      </c>
      <c r="Q57" s="348">
        <f>'Tab 4-PPN9'!H53</f>
        <v>0</v>
      </c>
      <c r="R57" s="348">
        <f>'Tab 4-PPN10'!G53</f>
        <v>0</v>
      </c>
      <c r="S57" s="348">
        <f>'Tab 4-PPN11'!G53</f>
        <v>0</v>
      </c>
      <c r="T57" s="348">
        <f>'Tab 4-PPN12'!G53</f>
        <v>0</v>
      </c>
      <c r="U57" s="348">
        <f>'Tab 4-PPN13'!G53</f>
        <v>0</v>
      </c>
      <c r="V57" s="348">
        <f>'Tab 4-PPN14'!G53</f>
        <v>0</v>
      </c>
      <c r="W57" s="348">
        <f>'Tab 4-PPN15'!G53</f>
        <v>0</v>
      </c>
      <c r="X57" s="348">
        <f>'Tab 4-PPN16'!G53</f>
        <v>0</v>
      </c>
      <c r="Y57" s="348">
        <f>'Tab 4-PPN17'!G53</f>
        <v>0</v>
      </c>
      <c r="Z57" s="348">
        <f>'Tab 4-PPN18'!G53</f>
        <v>0</v>
      </c>
      <c r="AA57" s="348">
        <f>'Tab 4-PPN19'!G53</f>
        <v>0</v>
      </c>
      <c r="AB57" s="349">
        <f>'Tab 4-PPN9'!E53</f>
        <v>0</v>
      </c>
    </row>
    <row r="58" spans="2:30" s="137" customFormat="1" ht="38.25" thickBot="1" x14ac:dyDescent="0.35">
      <c r="B58" s="351" t="s">
        <v>24</v>
      </c>
      <c r="C58" s="333" t="s">
        <v>48</v>
      </c>
      <c r="D58" s="352">
        <v>616000</v>
      </c>
      <c r="E58" s="353">
        <f t="shared" ref="E58:AB58" si="5">E59</f>
        <v>0</v>
      </c>
      <c r="F58" s="353">
        <f t="shared" si="5"/>
        <v>0</v>
      </c>
      <c r="G58" s="353">
        <f t="shared" si="5"/>
        <v>0</v>
      </c>
      <c r="H58" s="353">
        <f t="shared" si="5"/>
        <v>0</v>
      </c>
      <c r="I58" s="353">
        <f t="shared" si="5"/>
        <v>0</v>
      </c>
      <c r="J58" s="353">
        <f t="shared" si="5"/>
        <v>0</v>
      </c>
      <c r="K58" s="353">
        <f t="shared" si="5"/>
        <v>0</v>
      </c>
      <c r="L58" s="353">
        <f t="shared" si="5"/>
        <v>0</v>
      </c>
      <c r="M58" s="353">
        <f t="shared" si="5"/>
        <v>0</v>
      </c>
      <c r="N58" s="353">
        <f t="shared" si="5"/>
        <v>0</v>
      </c>
      <c r="O58" s="353">
        <f t="shared" si="5"/>
        <v>0</v>
      </c>
      <c r="P58" s="353">
        <f t="shared" si="5"/>
        <v>0</v>
      </c>
      <c r="Q58" s="353">
        <f t="shared" si="5"/>
        <v>0</v>
      </c>
      <c r="R58" s="353">
        <f t="shared" si="5"/>
        <v>0</v>
      </c>
      <c r="S58" s="353">
        <f t="shared" si="5"/>
        <v>0</v>
      </c>
      <c r="T58" s="353">
        <f t="shared" si="5"/>
        <v>0</v>
      </c>
      <c r="U58" s="353">
        <f t="shared" si="5"/>
        <v>0</v>
      </c>
      <c r="V58" s="353">
        <f t="shared" si="5"/>
        <v>0</v>
      </c>
      <c r="W58" s="353">
        <f t="shared" si="5"/>
        <v>0</v>
      </c>
      <c r="X58" s="353">
        <f t="shared" si="5"/>
        <v>0</v>
      </c>
      <c r="Y58" s="353">
        <f t="shared" si="5"/>
        <v>0</v>
      </c>
      <c r="Z58" s="353">
        <f t="shared" si="5"/>
        <v>0</v>
      </c>
      <c r="AA58" s="353">
        <f t="shared" si="5"/>
        <v>0</v>
      </c>
      <c r="AB58" s="366">
        <f t="shared" si="5"/>
        <v>0</v>
      </c>
      <c r="AC58" s="142"/>
      <c r="AD58" s="142"/>
    </row>
    <row r="59" spans="2:30" ht="18.75" x14ac:dyDescent="0.3">
      <c r="B59" s="354">
        <v>1</v>
      </c>
      <c r="C59" s="361" t="s">
        <v>93</v>
      </c>
      <c r="D59" s="356">
        <v>616200</v>
      </c>
      <c r="E59" s="348">
        <f>'TAB-3'!E59+'Tab4-PPN1'!E55+'Tab4-PPN2'!E55+'Tab4-PPN3'!E55+'Tab4-PPN4'!E55+'Tab4-PPN5'!E55+'Tab4-PPN6'!E55+'Tab4-PPN7'!E55+'Tab4-PPN8'!E55+'Tab 4-PPN9'!E55</f>
        <v>0</v>
      </c>
      <c r="F59" s="357">
        <f>'Tab 3'!F54+'Tab 4-PPN1'!F55+'Tab 4-PPN2'!F55+'Tab 4-PPN3'!F55+'Tab 4-PPN4'!F55+'Tab 4-PPN5'!F55+'Tab 4-PPN6'!F55+'Tab 4-PPN7'!F55+'Tab 4-PPN8'!F55+'Tab 4-PPN9'!F55+'Tab 4-PPN10'!F55+'Tab 4-PPN11'!F55+'Tab 4-PPN12'!F55+'Tab 4-PPN13'!F55+'Tab 4-PPN14'!F55+'Tab 4-PPN15'!F55+'Tab 4-PPN16'!F55+'Tab 4-PPN17'!F55+'Tab 4-PPN18'!F55+'Tab 4-PPN19'!F55+'Tab 4-PPN20'!F55</f>
        <v>0</v>
      </c>
      <c r="G59" s="357">
        <f>SUM(H59:AB59)</f>
        <v>0</v>
      </c>
      <c r="H59" s="348">
        <f>'TAB-3'!E59</f>
        <v>0</v>
      </c>
      <c r="I59" s="348">
        <f>'Tab4-PPN1'!E55</f>
        <v>0</v>
      </c>
      <c r="J59" s="348">
        <f>'Tab4-PPN2'!E55</f>
        <v>0</v>
      </c>
      <c r="K59" s="348">
        <f>'Tab4-PPN3'!E55</f>
        <v>0</v>
      </c>
      <c r="L59" s="348">
        <f>'Tab4-PPN4'!E55</f>
        <v>0</v>
      </c>
      <c r="M59" s="348">
        <f>'Tab4-PPN5'!E55</f>
        <v>0</v>
      </c>
      <c r="N59" s="348">
        <f>'Tab4-PPN6'!E55</f>
        <v>0</v>
      </c>
      <c r="O59" s="348">
        <f>'Tab4-PPN7'!E55</f>
        <v>0</v>
      </c>
      <c r="P59" s="348">
        <f>'Tab4-PPN8'!E55</f>
        <v>0</v>
      </c>
      <c r="Q59" s="348">
        <f>'Tab 4-PPN9'!H55</f>
        <v>0</v>
      </c>
      <c r="R59" s="348">
        <f>'Tab 4-PPN10'!G55</f>
        <v>0</v>
      </c>
      <c r="S59" s="348">
        <f>'Tab 4-PPN11'!G55</f>
        <v>0</v>
      </c>
      <c r="T59" s="348">
        <f>'Tab 4-PPN12'!G55</f>
        <v>0</v>
      </c>
      <c r="U59" s="348">
        <f>'Tab 4-PPN13'!G55</f>
        <v>0</v>
      </c>
      <c r="V59" s="348">
        <f>'Tab 4-PPN14'!G55</f>
        <v>0</v>
      </c>
      <c r="W59" s="348">
        <f>'Tab 4-PPN15'!G55</f>
        <v>0</v>
      </c>
      <c r="X59" s="348">
        <f>'Tab 4-PPN16'!G55</f>
        <v>0</v>
      </c>
      <c r="Y59" s="348">
        <f>'Tab 4-PPN17'!G55</f>
        <v>0</v>
      </c>
      <c r="Z59" s="348">
        <f>'Tab 4-PPN18'!G55</f>
        <v>0</v>
      </c>
      <c r="AA59" s="348">
        <f>'Tab 4-PPN19'!G55</f>
        <v>0</v>
      </c>
      <c r="AB59" s="349">
        <f>'Tab 4-PPN9'!E55</f>
        <v>0</v>
      </c>
    </row>
    <row r="60" spans="2:30" s="137" customFormat="1" ht="57" thickBot="1" x14ac:dyDescent="0.35">
      <c r="B60" s="351" t="s">
        <v>28</v>
      </c>
      <c r="C60" s="333" t="s">
        <v>141</v>
      </c>
      <c r="D60" s="352"/>
      <c r="E60" s="353">
        <f>SUM(E61:E66)</f>
        <v>0</v>
      </c>
      <c r="F60" s="353">
        <f>SUM(F61:F66)</f>
        <v>0</v>
      </c>
      <c r="G60" s="353">
        <f t="shared" ref="G60:AB60" si="6">SUM(G61:G66)</f>
        <v>0</v>
      </c>
      <c r="H60" s="353">
        <f t="shared" si="6"/>
        <v>0</v>
      </c>
      <c r="I60" s="353">
        <f t="shared" si="6"/>
        <v>0</v>
      </c>
      <c r="J60" s="353">
        <f t="shared" si="6"/>
        <v>0</v>
      </c>
      <c r="K60" s="353">
        <f t="shared" si="6"/>
        <v>0</v>
      </c>
      <c r="L60" s="353">
        <f t="shared" si="6"/>
        <v>0</v>
      </c>
      <c r="M60" s="353">
        <f t="shared" si="6"/>
        <v>0</v>
      </c>
      <c r="N60" s="353">
        <f t="shared" si="6"/>
        <v>0</v>
      </c>
      <c r="O60" s="353">
        <f t="shared" si="6"/>
        <v>0</v>
      </c>
      <c r="P60" s="353">
        <f t="shared" si="6"/>
        <v>0</v>
      </c>
      <c r="Q60" s="353">
        <f t="shared" si="6"/>
        <v>0</v>
      </c>
      <c r="R60" s="353">
        <f t="shared" si="6"/>
        <v>0</v>
      </c>
      <c r="S60" s="353">
        <f t="shared" si="6"/>
        <v>0</v>
      </c>
      <c r="T60" s="353">
        <f t="shared" si="6"/>
        <v>0</v>
      </c>
      <c r="U60" s="353">
        <f t="shared" si="6"/>
        <v>0</v>
      </c>
      <c r="V60" s="353">
        <f t="shared" si="6"/>
        <v>0</v>
      </c>
      <c r="W60" s="353">
        <f t="shared" si="6"/>
        <v>0</v>
      </c>
      <c r="X60" s="353">
        <f t="shared" si="6"/>
        <v>0</v>
      </c>
      <c r="Y60" s="353">
        <f t="shared" si="6"/>
        <v>0</v>
      </c>
      <c r="Z60" s="353">
        <f t="shared" si="6"/>
        <v>0</v>
      </c>
      <c r="AA60" s="353">
        <f t="shared" si="6"/>
        <v>0</v>
      </c>
      <c r="AB60" s="366">
        <f t="shared" si="6"/>
        <v>0</v>
      </c>
    </row>
    <row r="61" spans="2:30" ht="37.5" x14ac:dyDescent="0.3">
      <c r="B61" s="362">
        <v>1</v>
      </c>
      <c r="C61" s="363" t="s">
        <v>94</v>
      </c>
      <c r="D61" s="364">
        <v>821100</v>
      </c>
      <c r="E61" s="348">
        <f>'TAB-3'!E61+'Tab4-PPN1'!E57+'Tab4-PPN2'!E57+'Tab4-PPN3'!E57+'Tab4-PPN4'!E57+'Tab4-PPN5'!E57+'Tab4-PPN6'!E57+'Tab4-PPN7'!E57+'Tab4-PPN8'!E57+'Tab 4-PPN9'!E57</f>
        <v>0</v>
      </c>
      <c r="F61" s="357">
        <f>'Tab 3'!F56+'Tab 4-PPN1'!F57+'Tab 4-PPN2'!F57+'Tab 4-PPN3'!F57+'Tab 4-PPN4'!F57+'Tab 4-PPN5'!F57+'Tab 4-PPN6'!F57+'Tab 4-PPN7'!F57+'Tab 4-PPN8'!F57+'Tab 4-PPN9'!F57+'Tab 4-PPN10'!F57+'Tab 4-PPN11'!F57+'Tab 4-PPN12'!F57+'Tab 4-PPN13'!F57+'Tab 4-PPN14'!F57+'Tab 4-PPN15'!F57+'Tab 4-PPN16'!F57+'Tab 4-PPN17'!F57+'Tab 4-PPN18'!F57+'Tab 4-PPN19'!F57+'Tab 4-PPN20'!F57</f>
        <v>0</v>
      </c>
      <c r="G61" s="357">
        <f t="shared" ref="G61:G66" si="7">SUM(H61:AB61)</f>
        <v>0</v>
      </c>
      <c r="H61" s="348">
        <f>'TAB-3'!E61</f>
        <v>0</v>
      </c>
      <c r="I61" s="348">
        <f>'Tab4-PPN1'!E57</f>
        <v>0</v>
      </c>
      <c r="J61" s="348">
        <f>'Tab4-PPN2'!E57</f>
        <v>0</v>
      </c>
      <c r="K61" s="348">
        <f>'Tab4-PPN3'!E57</f>
        <v>0</v>
      </c>
      <c r="L61" s="348">
        <f>'Tab4-PPN4'!E57</f>
        <v>0</v>
      </c>
      <c r="M61" s="348">
        <f>'Tab4-PPN5'!E57</f>
        <v>0</v>
      </c>
      <c r="N61" s="348">
        <f>'Tab4-PPN6'!E57</f>
        <v>0</v>
      </c>
      <c r="O61" s="348">
        <f>'Tab4-PPN7'!E57</f>
        <v>0</v>
      </c>
      <c r="P61" s="348">
        <f>'Tab4-PPN8'!E57</f>
        <v>0</v>
      </c>
      <c r="Q61" s="348">
        <f>'Tab 4-PPN9'!H57</f>
        <v>0</v>
      </c>
      <c r="R61" s="348">
        <f>'Tab 4-PPN10'!G57</f>
        <v>0</v>
      </c>
      <c r="S61" s="348">
        <f>'Tab 4-PPN11'!G57</f>
        <v>0</v>
      </c>
      <c r="T61" s="348">
        <f>'Tab 4-PPN12'!G57</f>
        <v>0</v>
      </c>
      <c r="U61" s="348">
        <f>'Tab 4-PPN13'!G57</f>
        <v>0</v>
      </c>
      <c r="V61" s="348">
        <f>'Tab 4-PPN14'!G57</f>
        <v>0</v>
      </c>
      <c r="W61" s="348">
        <f>'Tab 4-PPN15'!G57</f>
        <v>0</v>
      </c>
      <c r="X61" s="348">
        <f>'Tab 4-PPN16'!G57</f>
        <v>0</v>
      </c>
      <c r="Y61" s="348">
        <f>'Tab 4-PPN17'!G57</f>
        <v>0</v>
      </c>
      <c r="Z61" s="348">
        <f>'Tab 4-PPN18'!G57</f>
        <v>0</v>
      </c>
      <c r="AA61" s="348">
        <f>'Tab 4-PPN19'!G57</f>
        <v>0</v>
      </c>
      <c r="AB61" s="349">
        <f>'Tab 4-PPN9'!E57</f>
        <v>0</v>
      </c>
    </row>
    <row r="62" spans="2:30" ht="18.75" x14ac:dyDescent="0.3">
      <c r="B62" s="350">
        <v>2</v>
      </c>
      <c r="C62" s="328" t="s">
        <v>43</v>
      </c>
      <c r="D62" s="330">
        <v>821200</v>
      </c>
      <c r="E62" s="348">
        <f>'TAB-3'!E62+'Tab4-PPN1'!E58+'Tab4-PPN2'!E58+'Tab4-PPN3'!E58+'Tab4-PPN4'!E58+'Tab4-PPN5'!E58+'Tab4-PPN6'!E58+'Tab4-PPN7'!E58+'Tab4-PPN8'!E58+'Tab 4-PPN9'!E58</f>
        <v>0</v>
      </c>
      <c r="F62" s="348">
        <f>'Tab 3'!F57+'Tab 4-PPN1'!F58+'Tab 4-PPN2'!F58+'Tab 4-PPN3'!F58+'Tab 4-PPN4'!F58+'Tab 4-PPN5'!F58+'Tab 4-PPN6'!F58+'Tab 4-PPN7'!F58+'Tab 4-PPN8'!F58+'Tab 4-PPN9'!F58+'Tab 4-PPN10'!F58+'Tab 4-PPN11'!F58+'Tab 4-PPN12'!F58+'Tab 4-PPN13'!F58+'Tab 4-PPN14'!F58+'Tab 4-PPN15'!F58+'Tab 4-PPN16'!F58+'Tab 4-PPN17'!F58+'Tab 4-PPN18'!F58+'Tab 4-PPN19'!F58+'Tab 4-PPN20'!F58</f>
        <v>0</v>
      </c>
      <c r="G62" s="348">
        <f t="shared" si="7"/>
        <v>0</v>
      </c>
      <c r="H62" s="348">
        <f>'TAB-3'!E62</f>
        <v>0</v>
      </c>
      <c r="I62" s="348">
        <f>'Tab4-PPN1'!E58</f>
        <v>0</v>
      </c>
      <c r="J62" s="348">
        <f>'Tab4-PPN2'!E58</f>
        <v>0</v>
      </c>
      <c r="K62" s="348">
        <f>'Tab4-PPN3'!E58</f>
        <v>0</v>
      </c>
      <c r="L62" s="348">
        <f>'Tab4-PPN4'!E58</f>
        <v>0</v>
      </c>
      <c r="M62" s="348">
        <f>'Tab4-PPN5'!E58</f>
        <v>0</v>
      </c>
      <c r="N62" s="348">
        <f>'Tab4-PPN6'!E58</f>
        <v>0</v>
      </c>
      <c r="O62" s="348">
        <f>'Tab4-PPN7'!E58</f>
        <v>0</v>
      </c>
      <c r="P62" s="348">
        <f>'Tab4-PPN8'!E58</f>
        <v>0</v>
      </c>
      <c r="Q62" s="348">
        <f>'Tab 4-PPN9'!H58</f>
        <v>0</v>
      </c>
      <c r="R62" s="348">
        <f>'Tab 4-PPN10'!G58</f>
        <v>0</v>
      </c>
      <c r="S62" s="348">
        <f>'Tab 4-PPN11'!G58</f>
        <v>0</v>
      </c>
      <c r="T62" s="348">
        <f>'Tab 4-PPN12'!G58</f>
        <v>0</v>
      </c>
      <c r="U62" s="348">
        <f>'Tab 4-PPN13'!G58</f>
        <v>0</v>
      </c>
      <c r="V62" s="348">
        <f>'Tab 4-PPN14'!G58</f>
        <v>0</v>
      </c>
      <c r="W62" s="348">
        <f>'Tab 4-PPN15'!G58</f>
        <v>0</v>
      </c>
      <c r="X62" s="348">
        <f>'Tab 4-PPN16'!G58</f>
        <v>0</v>
      </c>
      <c r="Y62" s="348">
        <f>'Tab 4-PPN17'!G58</f>
        <v>0</v>
      </c>
      <c r="Z62" s="348">
        <f>'Tab 4-PPN18'!G58</f>
        <v>0</v>
      </c>
      <c r="AA62" s="348">
        <f>'Tab 4-PPN19'!G58</f>
        <v>0</v>
      </c>
      <c r="AB62" s="349">
        <f>'Tab 4-PPN9'!E58</f>
        <v>0</v>
      </c>
    </row>
    <row r="63" spans="2:30" ht="18.75" x14ac:dyDescent="0.3">
      <c r="B63" s="350">
        <v>3</v>
      </c>
      <c r="C63" s="328" t="s">
        <v>44</v>
      </c>
      <c r="D63" s="330">
        <v>821300</v>
      </c>
      <c r="E63" s="348">
        <f>'TAB-3'!E63+'Tab4-PPN1'!E59+'Tab4-PPN2'!E59+'Tab4-PPN3'!E59+'Tab4-PPN4'!E59+'Tab4-PPN5'!E59+'Tab4-PPN6'!E59+'Tab4-PPN7'!E59+'Tab4-PPN8'!E59+'Tab 4-PPN9'!E59</f>
        <v>0</v>
      </c>
      <c r="F63" s="348">
        <f>'Tab 3'!F58+'Tab 4-PPN1'!F59+'Tab 4-PPN2'!F59+'Tab 4-PPN3'!F59+'Tab 4-PPN4'!F59+'Tab 4-PPN5'!F59+'Tab 4-PPN6'!F59+'Tab 4-PPN7'!F59+'Tab 4-PPN8'!F59+'Tab 4-PPN9'!F59+'Tab 4-PPN10'!F59+'Tab 4-PPN11'!F59+'Tab 4-PPN12'!F59+'Tab 4-PPN13'!F59+'Tab 4-PPN14'!F59+'Tab 4-PPN15'!F59+'Tab 4-PPN16'!F59+'Tab 4-PPN17'!F59+'Tab 4-PPN18'!F59+'Tab 4-PPN19'!F59+'Tab 4-PPN20'!F59</f>
        <v>0</v>
      </c>
      <c r="G63" s="348">
        <f t="shared" si="7"/>
        <v>0</v>
      </c>
      <c r="H63" s="348">
        <f>'TAB-3'!E63</f>
        <v>0</v>
      </c>
      <c r="I63" s="348">
        <f>'Tab4-PPN1'!E59</f>
        <v>0</v>
      </c>
      <c r="J63" s="348">
        <f>'Tab4-PPN2'!E59</f>
        <v>0</v>
      </c>
      <c r="K63" s="348">
        <f>'Tab4-PPN3'!E59</f>
        <v>0</v>
      </c>
      <c r="L63" s="348">
        <f>'Tab4-PPN4'!E59</f>
        <v>0</v>
      </c>
      <c r="M63" s="348">
        <f>'Tab4-PPN5'!E59</f>
        <v>0</v>
      </c>
      <c r="N63" s="348">
        <f>'Tab4-PPN6'!E59</f>
        <v>0</v>
      </c>
      <c r="O63" s="348">
        <f>'Tab4-PPN7'!E59</f>
        <v>0</v>
      </c>
      <c r="P63" s="348">
        <f>'Tab4-PPN8'!E59</f>
        <v>0</v>
      </c>
      <c r="Q63" s="348">
        <f>'Tab 4-PPN9'!H59</f>
        <v>0</v>
      </c>
      <c r="R63" s="348">
        <f>'Tab 4-PPN10'!G59</f>
        <v>0</v>
      </c>
      <c r="S63" s="348">
        <f>'Tab 4-PPN11'!G59</f>
        <v>0</v>
      </c>
      <c r="T63" s="348">
        <f>'Tab 4-PPN12'!G59</f>
        <v>0</v>
      </c>
      <c r="U63" s="348">
        <f>'Tab 4-PPN13'!G59</f>
        <v>0</v>
      </c>
      <c r="V63" s="348">
        <f>'Tab 4-PPN14'!G59</f>
        <v>0</v>
      </c>
      <c r="W63" s="348">
        <f>'Tab 4-PPN15'!G59</f>
        <v>0</v>
      </c>
      <c r="X63" s="348">
        <f>'Tab 4-PPN16'!G59</f>
        <v>0</v>
      </c>
      <c r="Y63" s="348">
        <f>'Tab 4-PPN17'!G59</f>
        <v>0</v>
      </c>
      <c r="Z63" s="348">
        <f>'Tab 4-PPN18'!G59</f>
        <v>0</v>
      </c>
      <c r="AA63" s="348">
        <f>'Tab 4-PPN19'!G59</f>
        <v>0</v>
      </c>
      <c r="AB63" s="349">
        <f>'Tab 4-PPN9'!E59</f>
        <v>0</v>
      </c>
    </row>
    <row r="64" spans="2:30" ht="37.5" x14ac:dyDescent="0.3">
      <c r="B64" s="350">
        <v>4</v>
      </c>
      <c r="C64" s="340" t="s">
        <v>45</v>
      </c>
      <c r="D64" s="330">
        <v>821400</v>
      </c>
      <c r="E64" s="348">
        <f>'TAB-3'!E64+'Tab4-PPN1'!E60+'Tab4-PPN2'!E60+'Tab4-PPN3'!E60+'Tab4-PPN4'!E60+'Tab4-PPN5'!E60+'Tab4-PPN6'!E60+'Tab4-PPN7'!E60+'Tab4-PPN8'!E60+'Tab 4-PPN9'!E60</f>
        <v>0</v>
      </c>
      <c r="F64" s="348">
        <f>'Tab 3'!F59+'Tab 4-PPN1'!F60+'Tab 4-PPN2'!F60+'Tab 4-PPN3'!F60+'Tab 4-PPN4'!F60+'Tab 4-PPN5'!F60+'Tab 4-PPN6'!F60+'Tab 4-PPN7'!F60+'Tab 4-PPN8'!F60+'Tab 4-PPN9'!F60+'Tab 4-PPN10'!F60+'Tab 4-PPN11'!F60+'Tab 4-PPN12'!F60+'Tab 4-PPN13'!F60+'Tab 4-PPN14'!F60+'Tab 4-PPN15'!F60+'Tab 4-PPN16'!F60+'Tab 4-PPN17'!F60+'Tab 4-PPN18'!F60+'Tab 4-PPN19'!F60+'Tab 4-PPN20'!F60</f>
        <v>0</v>
      </c>
      <c r="G64" s="348">
        <f t="shared" si="7"/>
        <v>0</v>
      </c>
      <c r="H64" s="348">
        <f>'TAB-3'!E64</f>
        <v>0</v>
      </c>
      <c r="I64" s="348">
        <f>'Tab4-PPN1'!E60</f>
        <v>0</v>
      </c>
      <c r="J64" s="348">
        <f>'Tab4-PPN2'!E60</f>
        <v>0</v>
      </c>
      <c r="K64" s="348">
        <f>'Tab4-PPN3'!E60</f>
        <v>0</v>
      </c>
      <c r="L64" s="348">
        <f>'Tab4-PPN4'!E60</f>
        <v>0</v>
      </c>
      <c r="M64" s="348">
        <f>'Tab4-PPN5'!E60</f>
        <v>0</v>
      </c>
      <c r="N64" s="348">
        <f>'Tab4-PPN6'!E60</f>
        <v>0</v>
      </c>
      <c r="O64" s="348">
        <f>'Tab4-PPN7'!E60</f>
        <v>0</v>
      </c>
      <c r="P64" s="348">
        <f>'Tab4-PPN8'!E60</f>
        <v>0</v>
      </c>
      <c r="Q64" s="348">
        <f>'Tab 4-PPN9'!H60</f>
        <v>0</v>
      </c>
      <c r="R64" s="348">
        <f>'Tab 4-PPN10'!G60</f>
        <v>0</v>
      </c>
      <c r="S64" s="348">
        <f>'Tab 4-PPN11'!G60</f>
        <v>0</v>
      </c>
      <c r="T64" s="348">
        <f>'Tab 4-PPN12'!G60</f>
        <v>0</v>
      </c>
      <c r="U64" s="348">
        <f>'Tab 4-PPN13'!G60</f>
        <v>0</v>
      </c>
      <c r="V64" s="348">
        <f>'Tab 4-PPN14'!G60</f>
        <v>0</v>
      </c>
      <c r="W64" s="348">
        <f>'Tab 4-PPN15'!G60</f>
        <v>0</v>
      </c>
      <c r="X64" s="348">
        <f>'Tab 4-PPN16'!G60</f>
        <v>0</v>
      </c>
      <c r="Y64" s="348">
        <f>'Tab 4-PPN17'!G60</f>
        <v>0</v>
      </c>
      <c r="Z64" s="348">
        <f>'Tab 4-PPN18'!G60</f>
        <v>0</v>
      </c>
      <c r="AA64" s="348">
        <f>'Tab 4-PPN19'!G60</f>
        <v>0</v>
      </c>
      <c r="AB64" s="349">
        <f>'Tab 4-PPN9'!E60</f>
        <v>0</v>
      </c>
    </row>
    <row r="65" spans="2:30" ht="37.5" x14ac:dyDescent="0.3">
      <c r="B65" s="350">
        <v>5</v>
      </c>
      <c r="C65" s="340" t="s">
        <v>46</v>
      </c>
      <c r="D65" s="330">
        <v>821500</v>
      </c>
      <c r="E65" s="348">
        <f>'TAB-3'!E65+'Tab4-PPN1'!E61+'Tab4-PPN2'!E61+'Tab4-PPN3'!E61+'Tab4-PPN4'!E61+'Tab4-PPN5'!E61+'Tab4-PPN6'!E61+'Tab4-PPN7'!E61+'Tab4-PPN8'!E61+'Tab 4-PPN9'!E61</f>
        <v>0</v>
      </c>
      <c r="F65" s="348">
        <f>'Tab 3'!F60+'Tab 4-PPN1'!F61+'Tab 4-PPN2'!F61+'Tab 4-PPN3'!F61+'Tab 4-PPN4'!F61+'Tab 4-PPN5'!F61+'Tab 4-PPN6'!F61+'Tab 4-PPN7'!F61+'Tab 4-PPN8'!F61+'Tab 4-PPN9'!F61+'Tab 4-PPN10'!F61+'Tab 4-PPN11'!F61+'Tab 4-PPN12'!F61+'Tab 4-PPN13'!F61+'Tab 4-PPN14'!F61+'Tab 4-PPN15'!F61+'Tab 4-PPN16'!F61+'Tab 4-PPN17'!F61+'Tab 4-PPN18'!F61+'Tab 4-PPN19'!F61+'Tab 4-PPN20'!F61</f>
        <v>0</v>
      </c>
      <c r="G65" s="348">
        <f t="shared" si="7"/>
        <v>0</v>
      </c>
      <c r="H65" s="348">
        <f>'TAB-3'!E65</f>
        <v>0</v>
      </c>
      <c r="I65" s="348">
        <f>'Tab4-PPN1'!E61</f>
        <v>0</v>
      </c>
      <c r="J65" s="348">
        <f>'Tab4-PPN2'!E61</f>
        <v>0</v>
      </c>
      <c r="K65" s="348">
        <f>'Tab4-PPN3'!E61</f>
        <v>0</v>
      </c>
      <c r="L65" s="348">
        <f>'Tab4-PPN4'!E61</f>
        <v>0</v>
      </c>
      <c r="M65" s="348">
        <f>'Tab4-PPN5'!E61</f>
        <v>0</v>
      </c>
      <c r="N65" s="348">
        <f>'Tab4-PPN6'!E61</f>
        <v>0</v>
      </c>
      <c r="O65" s="348">
        <f>'Tab4-PPN7'!E61</f>
        <v>0</v>
      </c>
      <c r="P65" s="348">
        <f>'Tab4-PPN8'!E61</f>
        <v>0</v>
      </c>
      <c r="Q65" s="348">
        <f>'Tab 4-PPN9'!H61</f>
        <v>0</v>
      </c>
      <c r="R65" s="348">
        <f>'Tab 4-PPN10'!G61</f>
        <v>0</v>
      </c>
      <c r="S65" s="348">
        <f>'Tab 4-PPN11'!G61</f>
        <v>0</v>
      </c>
      <c r="T65" s="348">
        <f>'Tab 4-PPN12'!G61</f>
        <v>0</v>
      </c>
      <c r="U65" s="348">
        <f>'Tab 4-PPN13'!G61</f>
        <v>0</v>
      </c>
      <c r="V65" s="348">
        <f>'Tab 4-PPN14'!G61</f>
        <v>0</v>
      </c>
      <c r="W65" s="348">
        <f>'Tab 4-PPN15'!G61</f>
        <v>0</v>
      </c>
      <c r="X65" s="348">
        <f>'Tab 4-PPN16'!G61</f>
        <v>0</v>
      </c>
      <c r="Y65" s="348">
        <f>'Tab 4-PPN17'!G61</f>
        <v>0</v>
      </c>
      <c r="Z65" s="348">
        <f>'Tab 4-PPN18'!G61</f>
        <v>0</v>
      </c>
      <c r="AA65" s="348">
        <f>'Tab 4-PPN19'!G61</f>
        <v>0</v>
      </c>
      <c r="AB65" s="349">
        <f>'Tab 4-PPN9'!E61</f>
        <v>0</v>
      </c>
    </row>
    <row r="66" spans="2:30" ht="42" customHeight="1" x14ac:dyDescent="0.3">
      <c r="B66" s="350">
        <v>6</v>
      </c>
      <c r="C66" s="340" t="s">
        <v>47</v>
      </c>
      <c r="D66" s="330">
        <v>821600</v>
      </c>
      <c r="E66" s="348">
        <f>'TAB-3'!E66+'Tab4-PPN1'!E62+'Tab4-PPN2'!E62+'Tab4-PPN3'!E62+'Tab4-PPN4'!E62+'Tab4-PPN5'!E62+'Tab4-PPN6'!E62+'Tab4-PPN7'!E62+'Tab4-PPN8'!E62+'Tab 4-PPN9'!E62</f>
        <v>0</v>
      </c>
      <c r="F66" s="348">
        <f>'Tab 3'!F61+'Tab 4-PPN1'!F62+'Tab 4-PPN2'!F62+'Tab 4-PPN3'!F62+'Tab 4-PPN4'!F62+'Tab 4-PPN5'!F62+'Tab 4-PPN6'!F62+'Tab 4-PPN7'!F62+'Tab 4-PPN8'!F62+'Tab 4-PPN9'!F62+'Tab 4-PPN10'!F62+'Tab 4-PPN11'!F62+'Tab 4-PPN12'!F62+'Tab 4-PPN13'!F62+'Tab 4-PPN14'!F62+'Tab 4-PPN15'!F62+'Tab 4-PPN16'!F62+'Tab 4-PPN17'!F62+'Tab 4-PPN18'!F62+'Tab 4-PPN19'!F62+'Tab 4-PPN20'!F62</f>
        <v>0</v>
      </c>
      <c r="G66" s="348">
        <f t="shared" si="7"/>
        <v>0</v>
      </c>
      <c r="H66" s="348">
        <f>'TAB-3'!E66</f>
        <v>0</v>
      </c>
      <c r="I66" s="348">
        <f>'Tab4-PPN1'!E62</f>
        <v>0</v>
      </c>
      <c r="J66" s="348">
        <f>'Tab4-PPN2'!E62</f>
        <v>0</v>
      </c>
      <c r="K66" s="348">
        <f>'Tab4-PPN3'!E62</f>
        <v>0</v>
      </c>
      <c r="L66" s="348">
        <f>'Tab4-PPN4'!E62</f>
        <v>0</v>
      </c>
      <c r="M66" s="348">
        <f>'Tab4-PPN5'!E62</f>
        <v>0</v>
      </c>
      <c r="N66" s="348">
        <f>'Tab4-PPN6'!E62</f>
        <v>0</v>
      </c>
      <c r="O66" s="348">
        <f>'Tab4-PPN7'!E62</f>
        <v>0</v>
      </c>
      <c r="P66" s="348">
        <f>'Tab4-PPN8'!E62</f>
        <v>0</v>
      </c>
      <c r="Q66" s="348">
        <f>'Tab 4-PPN9'!H62</f>
        <v>0</v>
      </c>
      <c r="R66" s="348">
        <f>'Tab 4-PPN10'!G62</f>
        <v>0</v>
      </c>
      <c r="S66" s="348">
        <f>'Tab 4-PPN11'!G62</f>
        <v>0</v>
      </c>
      <c r="T66" s="348">
        <f>'Tab 4-PPN12'!G62</f>
        <v>0</v>
      </c>
      <c r="U66" s="348">
        <f>'Tab 4-PPN13'!G62</f>
        <v>0</v>
      </c>
      <c r="V66" s="348">
        <f>'Tab 4-PPN14'!G62</f>
        <v>0</v>
      </c>
      <c r="W66" s="348">
        <f>'Tab 4-PPN15'!G62</f>
        <v>0</v>
      </c>
      <c r="X66" s="348">
        <f>'Tab 4-PPN16'!G62</f>
        <v>0</v>
      </c>
      <c r="Y66" s="348">
        <f>'Tab 4-PPN17'!G62</f>
        <v>0</v>
      </c>
      <c r="Z66" s="348">
        <f>'Tab 4-PPN18'!G62</f>
        <v>0</v>
      </c>
      <c r="AA66" s="348">
        <f>'Tab 4-PPN19'!G62</f>
        <v>0</v>
      </c>
      <c r="AB66" s="349">
        <f>'Tab 4-PPN9'!E62</f>
        <v>0</v>
      </c>
      <c r="AC66" s="11"/>
      <c r="AD66" s="11"/>
    </row>
    <row r="67" spans="2:30" s="137" customFormat="1" ht="49.5" customHeight="1" thickBot="1" x14ac:dyDescent="0.35">
      <c r="B67" s="351"/>
      <c r="C67" s="333" t="s">
        <v>49</v>
      </c>
      <c r="D67" s="365"/>
      <c r="E67" s="353">
        <f t="shared" ref="E67:AB67" si="8">E14+E26+E52+E58+E60</f>
        <v>0</v>
      </c>
      <c r="F67" s="353">
        <f t="shared" si="8"/>
        <v>0</v>
      </c>
      <c r="G67" s="353">
        <f t="shared" si="8"/>
        <v>0</v>
      </c>
      <c r="H67" s="353">
        <f t="shared" si="8"/>
        <v>0</v>
      </c>
      <c r="I67" s="353">
        <f t="shared" si="8"/>
        <v>0</v>
      </c>
      <c r="J67" s="353">
        <f t="shared" si="8"/>
        <v>0</v>
      </c>
      <c r="K67" s="353">
        <f t="shared" si="8"/>
        <v>0</v>
      </c>
      <c r="L67" s="353">
        <f t="shared" si="8"/>
        <v>0</v>
      </c>
      <c r="M67" s="353">
        <f t="shared" si="8"/>
        <v>0</v>
      </c>
      <c r="N67" s="353">
        <f t="shared" si="8"/>
        <v>0</v>
      </c>
      <c r="O67" s="353">
        <f t="shared" si="8"/>
        <v>0</v>
      </c>
      <c r="P67" s="353">
        <f t="shared" si="8"/>
        <v>0</v>
      </c>
      <c r="Q67" s="353">
        <f t="shared" si="8"/>
        <v>0</v>
      </c>
      <c r="R67" s="353">
        <f t="shared" si="8"/>
        <v>0</v>
      </c>
      <c r="S67" s="353">
        <f t="shared" si="8"/>
        <v>0</v>
      </c>
      <c r="T67" s="353">
        <f t="shared" si="8"/>
        <v>0</v>
      </c>
      <c r="U67" s="353">
        <f t="shared" si="8"/>
        <v>0</v>
      </c>
      <c r="V67" s="353">
        <f t="shared" si="8"/>
        <v>0</v>
      </c>
      <c r="W67" s="353">
        <f t="shared" si="8"/>
        <v>0</v>
      </c>
      <c r="X67" s="353">
        <f t="shared" si="8"/>
        <v>0</v>
      </c>
      <c r="Y67" s="353">
        <f t="shared" si="8"/>
        <v>0</v>
      </c>
      <c r="Z67" s="353">
        <f t="shared" si="8"/>
        <v>0</v>
      </c>
      <c r="AA67" s="353">
        <f t="shared" si="8"/>
        <v>0</v>
      </c>
      <c r="AB67" s="366">
        <f t="shared" si="8"/>
        <v>0</v>
      </c>
      <c r="AC67" s="142"/>
      <c r="AD67" s="142"/>
    </row>
    <row r="68" spans="2:30" ht="30.75" customHeight="1" x14ac:dyDescent="0.25">
      <c r="B68" s="10"/>
      <c r="C68" s="448"/>
      <c r="D68" s="448"/>
      <c r="E68" s="448"/>
      <c r="F68" s="448"/>
      <c r="G68" s="448"/>
      <c r="H68" s="448"/>
      <c r="I68" s="448"/>
      <c r="J68" s="448"/>
      <c r="K68" s="6"/>
      <c r="L68" s="6"/>
      <c r="M68" s="6"/>
      <c r="N68" s="6"/>
      <c r="O68" s="6"/>
      <c r="P68" s="6"/>
      <c r="Q68" s="11"/>
    </row>
    <row r="69" spans="2:30" ht="15.75" customHeight="1" x14ac:dyDescent="0.25">
      <c r="B69" s="10"/>
      <c r="C69" s="128"/>
      <c r="D69" s="128"/>
      <c r="E69" s="128"/>
      <c r="F69" s="128"/>
      <c r="G69" s="128"/>
      <c r="H69" s="128"/>
      <c r="I69" s="128"/>
      <c r="J69" s="128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11"/>
      <c r="AD69" s="11"/>
    </row>
    <row r="70" spans="2:30" ht="15.75" customHeight="1" x14ac:dyDescent="0.25">
      <c r="B70" s="10"/>
      <c r="C70" s="128"/>
      <c r="D70" s="128"/>
      <c r="E70" s="128"/>
      <c r="F70" s="128"/>
      <c r="G70" s="128"/>
      <c r="H70" s="128"/>
      <c r="I70" s="128"/>
      <c r="J70" s="128"/>
      <c r="K70" s="6"/>
      <c r="L70" s="6"/>
      <c r="M70" s="6"/>
      <c r="N70" s="129"/>
      <c r="O70" s="129"/>
      <c r="P70" s="129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11"/>
      <c r="AD70" s="11"/>
    </row>
    <row r="71" spans="2:30" ht="15.75" customHeight="1" x14ac:dyDescent="0.25">
      <c r="B71" s="10"/>
      <c r="C71" s="128"/>
      <c r="D71" s="128"/>
      <c r="E71" s="128"/>
      <c r="F71" s="128"/>
      <c r="G71" s="128"/>
      <c r="H71" s="128"/>
      <c r="I71" s="128"/>
      <c r="J71" s="128"/>
      <c r="K71" s="6"/>
      <c r="L71" s="6"/>
      <c r="M71" s="6"/>
      <c r="N71" s="6"/>
      <c r="O71" s="6"/>
      <c r="P71" s="6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6"/>
      <c r="AC71" s="11"/>
      <c r="AD71" s="11"/>
    </row>
    <row r="72" spans="2:30" ht="15.75" customHeight="1" x14ac:dyDescent="0.3">
      <c r="B72" s="10"/>
      <c r="C72" s="128"/>
      <c r="D72" s="128"/>
      <c r="E72" s="128"/>
      <c r="F72" s="128"/>
      <c r="G72" s="128"/>
      <c r="H72" s="128"/>
      <c r="I72" s="128"/>
      <c r="J72" s="128"/>
      <c r="K72" s="6"/>
      <c r="L72" s="6"/>
      <c r="M72" s="6"/>
      <c r="N72" s="11"/>
      <c r="O72" s="130" t="s">
        <v>97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11"/>
      <c r="AD72" s="11"/>
    </row>
    <row r="73" spans="2:30" ht="15.75" customHeight="1" x14ac:dyDescent="0.3">
      <c r="B73" s="10"/>
      <c r="C73" s="128"/>
      <c r="D73" s="128"/>
      <c r="E73" s="128"/>
      <c r="F73" s="128"/>
      <c r="G73" s="128"/>
      <c r="H73" s="128"/>
      <c r="I73" s="128"/>
      <c r="J73" s="128"/>
      <c r="K73" s="6"/>
      <c r="L73" s="6"/>
      <c r="M73" s="6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30" t="s">
        <v>97</v>
      </c>
      <c r="AC73" s="11"/>
      <c r="AD73" s="11"/>
    </row>
    <row r="74" spans="2:30" ht="15" customHeight="1" x14ac:dyDescent="0.25">
      <c r="B74" s="11"/>
      <c r="C74" s="127"/>
      <c r="D74" s="127"/>
      <c r="E74" s="127"/>
      <c r="F74" s="127"/>
      <c r="G74" s="127"/>
      <c r="H74" s="127"/>
      <c r="I74" s="11"/>
      <c r="J74" s="13"/>
      <c r="K74" s="13"/>
      <c r="L74" s="11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1"/>
      <c r="AD74" s="11"/>
    </row>
    <row r="75" spans="2:30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</row>
    <row r="76" spans="2:30" ht="18.75" x14ac:dyDescent="0.3">
      <c r="B76" s="11"/>
      <c r="C76" s="11"/>
      <c r="D76" s="11"/>
      <c r="E76" s="11"/>
      <c r="F76" s="11"/>
      <c r="G76" s="11"/>
      <c r="H76" s="11"/>
      <c r="I76" s="11"/>
      <c r="J76" s="10"/>
      <c r="K76" s="7"/>
      <c r="L76" s="11"/>
      <c r="M76" s="10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7"/>
      <c r="AB76" s="10"/>
    </row>
    <row r="77" spans="2:30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</row>
    <row r="78" spans="2:30" x14ac:dyDescent="0.2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</row>
  </sheetData>
  <sheetProtection password="C5C5" sheet="1" formatCells="0" formatColumns="0" formatRows="0"/>
  <mergeCells count="17">
    <mergeCell ref="E10:E12"/>
    <mergeCell ref="H10:AB11"/>
    <mergeCell ref="B10:B12"/>
    <mergeCell ref="C10:C12"/>
    <mergeCell ref="D10:D12"/>
    <mergeCell ref="G10:G12"/>
    <mergeCell ref="F10:F12"/>
    <mergeCell ref="C68:J68"/>
    <mergeCell ref="B1:AB1"/>
    <mergeCell ref="L3:M4"/>
    <mergeCell ref="B9:D9"/>
    <mergeCell ref="G9:AB9"/>
    <mergeCell ref="B4:C4"/>
    <mergeCell ref="D4:J4"/>
    <mergeCell ref="B6:K6"/>
    <mergeCell ref="B7:I7"/>
    <mergeCell ref="L7:M7"/>
  </mergeCells>
  <pageMargins left="0.39370078740157483" right="0.23622047244094491" top="0.94488188976377963" bottom="0.43307086614173229" header="0.31496062992125984" footer="0.19685039370078741"/>
  <pageSetup paperSize="9" scale="45" fitToHeight="0" orientation="landscape" r:id="rId1"/>
  <headerFooter>
    <oddFooter>&amp;A&amp;RPage &amp;P</oddFooter>
  </headerFooter>
  <rowBreaks count="1" manualBreakCount="1">
    <brk id="40" min="1" max="27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7"/>
  <sheetViews>
    <sheetView view="pageBreakPreview" zoomScale="77" zoomScaleNormal="60" zoomScaleSheetLayoutView="77" workbookViewId="0">
      <selection activeCell="H17" sqref="H17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163</v>
      </c>
      <c r="C6" s="175"/>
      <c r="D6" s="175"/>
      <c r="E6" s="175"/>
      <c r="F6" s="175"/>
      <c r="G6" s="175"/>
      <c r="H6" s="175"/>
      <c r="I6" s="175"/>
      <c r="J6" s="135"/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/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181</v>
      </c>
      <c r="H10" s="458" t="s">
        <v>185</v>
      </c>
      <c r="I10" s="476" t="s">
        <v>115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 t="shared" ref="E14:T14" si="0">SUM(E15:E25)</f>
        <v>0</v>
      </c>
      <c r="F14" s="326">
        <f t="shared" si="0"/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9"/>
      <c r="G15" s="159">
        <f>'TAB-3'!G15+'Tab4-PPN1'!G15+'Tab4-PPN2'!G15+'Tab4-PPN3'!G15+'Tab4-PPN4'!G15+'Tab4-PPN5'!G15+'Tab4-PPN6'!G15+'Tab4-PPN7'!G15+'Tab4-PPN8'!G15+'Tab 4-PPN9'!G15</f>
        <v>0</v>
      </c>
      <c r="H15" s="159">
        <f>SUM(I15:T15)</f>
        <v>0</v>
      </c>
      <c r="I15" s="159">
        <f>'TAB-3'!I15+'Tab4-PPN1'!I15+'Tab4-PPN2'!I15+'Tab4-PPN3'!I15+'Tab4-PPN4'!I15+'Tab4-PPN5'!I15+'Tab4-PPN6'!I15+'Tab4-PPN7'!I15+'Tab4-PPN8'!I15+'Tab 4-PPN9'!I15</f>
        <v>0</v>
      </c>
      <c r="J15" s="159">
        <f>'TAB-3'!J15+'Tab4-PPN1'!J15+'Tab4-PPN2'!J15+'Tab4-PPN3'!J15+'Tab4-PPN4'!J15+'Tab4-PPN5'!J15+'Tab4-PPN6'!J15+'Tab4-PPN7'!J15+'Tab4-PPN8'!J15+'Tab 4-PPN9'!J15</f>
        <v>0</v>
      </c>
      <c r="K15" s="159">
        <f>'TAB-3'!K15+'Tab4-PPN1'!K15+'Tab4-PPN2'!K15+'Tab4-PPN3'!K15+'Tab4-PPN4'!K15+'Tab4-PPN5'!K15+'Tab4-PPN6'!K15+'Tab4-PPN7'!K15+'Tab4-PPN8'!K15+'Tab 4-PPN9'!K15</f>
        <v>0</v>
      </c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9"/>
      <c r="G16" s="159">
        <f>'TAB-3'!G16+'Tab4-PPN1'!G16+'Tab4-PPN2'!G16+'Tab4-PPN3'!G16+'Tab4-PPN4'!G16+'Tab4-PPN5'!G16+'Tab4-PPN6'!G16+'Tab4-PPN7'!G16+'Tab4-PPN8'!G16+'Tab 4-PPN9'!G16</f>
        <v>0</v>
      </c>
      <c r="H16" s="159">
        <f t="shared" ref="H16:H66" si="2">SUM(I16:T16)</f>
        <v>0</v>
      </c>
      <c r="I16" s="159">
        <f>'TAB-3'!I16+'Tab4-PPN1'!I16+'Tab4-PPN2'!I16+'Tab4-PPN3'!I16+'Tab4-PPN4'!I16+'Tab4-PPN5'!I16+'Tab4-PPN6'!I16+'Tab4-PPN7'!I16+'Tab4-PPN8'!I16+'Tab 4-PPN9'!I16</f>
        <v>0</v>
      </c>
      <c r="J16" s="159">
        <f>'TAB-3'!J16+'Tab4-PPN1'!J16+'Tab4-PPN2'!J16+'Tab4-PPN3'!J16+'Tab4-PPN4'!J16+'Tab4-PPN5'!J16+'Tab4-PPN6'!J16+'Tab4-PPN7'!J16+'Tab4-PPN8'!J16+'Tab 4-PPN9'!J16</f>
        <v>0</v>
      </c>
      <c r="K16" s="159">
        <f>'TAB-3'!K16+'Tab4-PPN1'!K16+'Tab4-PPN2'!K16+'Tab4-PPN3'!K16+'Tab4-PPN4'!K16+'Tab4-PPN5'!K16+'Tab4-PPN6'!K16+'Tab4-PPN7'!K16+'Tab4-PPN8'!K16+'Tab 4-PPN9'!K16</f>
        <v>0</v>
      </c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9"/>
      <c r="G17" s="159">
        <f>'TAB-3'!G17+'Tab4-PPN1'!G17+'Tab4-PPN2'!G17+'Tab4-PPN3'!G17+'Tab4-PPN4'!G17+'Tab4-PPN5'!G17+'Tab4-PPN6'!G17+'Tab4-PPN7'!G17+'Tab4-PPN8'!G17+'Tab 4-PPN9'!G17</f>
        <v>0</v>
      </c>
      <c r="H17" s="159">
        <f t="shared" si="2"/>
        <v>0</v>
      </c>
      <c r="I17" s="159">
        <f>'TAB-3'!I17+'Tab4-PPN1'!I17+'Tab4-PPN2'!I17+'Tab4-PPN3'!I17+'Tab4-PPN4'!I17+'Tab4-PPN5'!I17+'Tab4-PPN6'!I17+'Tab4-PPN7'!I17+'Tab4-PPN8'!I17+'Tab 4-PPN9'!I17</f>
        <v>0</v>
      </c>
      <c r="J17" s="159">
        <f>'TAB-3'!J17+'Tab4-PPN1'!J17+'Tab4-PPN2'!J17+'Tab4-PPN3'!J17+'Tab4-PPN4'!J17+'Tab4-PPN5'!J17+'Tab4-PPN6'!J17+'Tab4-PPN7'!J17+'Tab4-PPN8'!J17+'Tab 4-PPN9'!J17</f>
        <v>0</v>
      </c>
      <c r="K17" s="159">
        <f>'TAB-3'!K17+'Tab4-PPN1'!K17+'Tab4-PPN2'!K17+'Tab4-PPN3'!K17+'Tab4-PPN4'!K17+'Tab4-PPN5'!K17+'Tab4-PPN6'!K17+'Tab4-PPN7'!K17+'Tab4-PPN8'!K17+'Tab 4-PPN9'!K17</f>
        <v>0</v>
      </c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9"/>
      <c r="G18" s="159">
        <f>'TAB-3'!G18+'Tab4-PPN1'!G18+'Tab4-PPN2'!G18+'Tab4-PPN3'!G18+'Tab4-PPN4'!G18+'Tab4-PPN5'!G18+'Tab4-PPN6'!G18+'Tab4-PPN7'!G18+'Tab4-PPN8'!G18+'Tab 4-PPN9'!G18</f>
        <v>0</v>
      </c>
      <c r="H18" s="159">
        <f t="shared" si="2"/>
        <v>0</v>
      </c>
      <c r="I18" s="159">
        <f>'TAB-3'!I18+'Tab4-PPN1'!I18+'Tab4-PPN2'!I18+'Tab4-PPN3'!I18+'Tab4-PPN4'!I18+'Tab4-PPN5'!I18+'Tab4-PPN6'!I18+'Tab4-PPN7'!I18+'Tab4-PPN8'!I18+'Tab 4-PPN9'!I18</f>
        <v>0</v>
      </c>
      <c r="J18" s="159">
        <f>'TAB-3'!J18+'Tab4-PPN1'!J18+'Tab4-PPN2'!J18+'Tab4-PPN3'!J18+'Tab4-PPN4'!J18+'Tab4-PPN5'!J18+'Tab4-PPN6'!J18+'Tab4-PPN7'!J18+'Tab4-PPN8'!J18+'Tab 4-PPN9'!J18</f>
        <v>0</v>
      </c>
      <c r="K18" s="159">
        <f>'TAB-3'!K18+'Tab4-PPN1'!K18+'Tab4-PPN2'!K18+'Tab4-PPN3'!K18+'Tab4-PPN4'!K18+'Tab4-PPN5'!K18+'Tab4-PPN6'!K18+'Tab4-PPN7'!K18+'Tab4-PPN8'!K18+'Tab 4-PPN9'!K18</f>
        <v>0</v>
      </c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9"/>
      <c r="G19" s="159">
        <f>'TAB-3'!G19+'Tab4-PPN1'!G19+'Tab4-PPN2'!G19+'Tab4-PPN3'!G19+'Tab4-PPN4'!G19+'Tab4-PPN5'!G19+'Tab4-PPN6'!G19+'Tab4-PPN7'!G19+'Tab4-PPN8'!G19+'Tab 4-PPN9'!G19</f>
        <v>0</v>
      </c>
      <c r="H19" s="159">
        <f t="shared" si="2"/>
        <v>0</v>
      </c>
      <c r="I19" s="159">
        <f>'TAB-3'!I19+'Tab4-PPN1'!I19+'Tab4-PPN2'!I19+'Tab4-PPN3'!I19+'Tab4-PPN4'!I19+'Tab4-PPN5'!I19+'Tab4-PPN6'!I19+'Tab4-PPN7'!I19+'Tab4-PPN8'!I19+'Tab 4-PPN9'!I19</f>
        <v>0</v>
      </c>
      <c r="J19" s="159">
        <f>'TAB-3'!J19+'Tab4-PPN1'!J19+'Tab4-PPN2'!J19+'Tab4-PPN3'!J19+'Tab4-PPN4'!J19+'Tab4-PPN5'!J19+'Tab4-PPN6'!J19+'Tab4-PPN7'!J19+'Tab4-PPN8'!J19+'Tab 4-PPN9'!J19</f>
        <v>0</v>
      </c>
      <c r="K19" s="159">
        <f>'TAB-3'!K19+'Tab4-PPN1'!K19+'Tab4-PPN2'!K19+'Tab4-PPN3'!K19+'Tab4-PPN4'!K19+'Tab4-PPN5'!K19+'Tab4-PPN6'!K19+'Tab4-PPN7'!K19+'Tab4-PPN8'!K19+'Tab 4-PPN9'!K19</f>
        <v>0</v>
      </c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9"/>
      <c r="G20" s="159">
        <f>'TAB-3'!G20+'Tab4-PPN1'!G20+'Tab4-PPN2'!G20+'Tab4-PPN3'!G20+'Tab4-PPN4'!G20+'Tab4-PPN5'!G20+'Tab4-PPN6'!G20+'Tab4-PPN7'!G20+'Tab4-PPN8'!G20+'Tab 4-PPN9'!G20</f>
        <v>0</v>
      </c>
      <c r="H20" s="159">
        <f t="shared" si="2"/>
        <v>0</v>
      </c>
      <c r="I20" s="159">
        <f>'TAB-3'!I20+'Tab4-PPN1'!I20+'Tab4-PPN2'!I20+'Tab4-PPN3'!I20+'Tab4-PPN4'!I20+'Tab4-PPN5'!I20+'Tab4-PPN6'!I20+'Tab4-PPN7'!I20+'Tab4-PPN8'!I20+'Tab 4-PPN9'!I20</f>
        <v>0</v>
      </c>
      <c r="J20" s="159">
        <f>'TAB-3'!J20+'Tab4-PPN1'!J20+'Tab4-PPN2'!J20+'Tab4-PPN3'!J20+'Tab4-PPN4'!J20+'Tab4-PPN5'!J20+'Tab4-PPN6'!J20+'Tab4-PPN7'!J20+'Tab4-PPN8'!J20+'Tab 4-PPN9'!J20</f>
        <v>0</v>
      </c>
      <c r="K20" s="159">
        <f>'TAB-3'!K20+'Tab4-PPN1'!K20+'Tab4-PPN2'!K20+'Tab4-PPN3'!K20+'Tab4-PPN4'!K20+'Tab4-PPN5'!K20+'Tab4-PPN6'!K20+'Tab4-PPN7'!K20+'Tab4-PPN8'!K20+'Tab 4-PPN9'!K20</f>
        <v>0</v>
      </c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9"/>
      <c r="G21" s="159">
        <f>'TAB-3'!G21+'Tab4-PPN1'!G21+'Tab4-PPN2'!G21+'Tab4-PPN3'!G21+'Tab4-PPN4'!G21+'Tab4-PPN5'!G21+'Tab4-PPN6'!G21+'Tab4-PPN7'!G21+'Tab4-PPN8'!G21+'Tab 4-PPN9'!G21</f>
        <v>0</v>
      </c>
      <c r="H21" s="159">
        <f t="shared" si="2"/>
        <v>0</v>
      </c>
      <c r="I21" s="159">
        <f>'TAB-3'!I21+'Tab4-PPN1'!I21+'Tab4-PPN2'!I21+'Tab4-PPN3'!I21+'Tab4-PPN4'!I21+'Tab4-PPN5'!I21+'Tab4-PPN6'!I21+'Tab4-PPN7'!I21+'Tab4-PPN8'!I21+'Tab 4-PPN9'!I21</f>
        <v>0</v>
      </c>
      <c r="J21" s="159">
        <f>'TAB-3'!J21+'Tab4-PPN1'!J21+'Tab4-PPN2'!J21+'Tab4-PPN3'!J21+'Tab4-PPN4'!J21+'Tab4-PPN5'!J21+'Tab4-PPN6'!J21+'Tab4-PPN7'!J21+'Tab4-PPN8'!J21+'Tab 4-PPN9'!J21</f>
        <v>0</v>
      </c>
      <c r="K21" s="159">
        <f>'TAB-3'!K21+'Tab4-PPN1'!K21+'Tab4-PPN2'!K21+'Tab4-PPN3'!K21+'Tab4-PPN4'!K21+'Tab4-PPN5'!K21+'Tab4-PPN6'!K21+'Tab4-PPN7'!K21+'Tab4-PPN8'!K21+'Tab 4-PPN9'!K21</f>
        <v>0</v>
      </c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9"/>
      <c r="G22" s="159">
        <f>'TAB-3'!G22+'Tab4-PPN1'!G22+'Tab4-PPN2'!G22+'Tab4-PPN3'!G22+'Tab4-PPN4'!G22+'Tab4-PPN5'!G22+'Tab4-PPN6'!G22+'Tab4-PPN7'!G22+'Tab4-PPN8'!G22+'Tab 4-PPN9'!G22</f>
        <v>0</v>
      </c>
      <c r="H22" s="159">
        <f t="shared" si="2"/>
        <v>0</v>
      </c>
      <c r="I22" s="159">
        <f>'TAB-3'!I22+'Tab4-PPN1'!I22+'Tab4-PPN2'!I22+'Tab4-PPN3'!I22+'Tab4-PPN4'!I22+'Tab4-PPN5'!I22+'Tab4-PPN6'!I22+'Tab4-PPN7'!I22+'Tab4-PPN8'!I22+'Tab 4-PPN9'!I22</f>
        <v>0</v>
      </c>
      <c r="J22" s="159">
        <f>'TAB-3'!J22+'Tab4-PPN1'!J22+'Tab4-PPN2'!J22+'Tab4-PPN3'!J22+'Tab4-PPN4'!J22+'Tab4-PPN5'!J22+'Tab4-PPN6'!J22+'Tab4-PPN7'!J22+'Tab4-PPN8'!J22+'Tab 4-PPN9'!J22</f>
        <v>0</v>
      </c>
      <c r="K22" s="159">
        <f>'TAB-3'!K22+'Tab4-PPN1'!K22+'Tab4-PPN2'!K22+'Tab4-PPN3'!K22+'Tab4-PPN4'!K22+'Tab4-PPN5'!K22+'Tab4-PPN6'!K22+'Tab4-PPN7'!K22+'Tab4-PPN8'!K22+'Tab 4-PPN9'!K22</f>
        <v>0</v>
      </c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9"/>
      <c r="G23" s="159">
        <f>'TAB-3'!G23+'Tab4-PPN1'!G23+'Tab4-PPN2'!G23+'Tab4-PPN3'!G23+'Tab4-PPN4'!G23+'Tab4-PPN5'!G23+'Tab4-PPN6'!G23+'Tab4-PPN7'!G23+'Tab4-PPN8'!G23+'Tab 4-PPN9'!G23</f>
        <v>0</v>
      </c>
      <c r="H23" s="159">
        <f t="shared" si="2"/>
        <v>0</v>
      </c>
      <c r="I23" s="159">
        <f>'TAB-3'!I23+'Tab4-PPN1'!I23+'Tab4-PPN2'!I23+'Tab4-PPN3'!I23+'Tab4-PPN4'!I23+'Tab4-PPN5'!I23+'Tab4-PPN6'!I23+'Tab4-PPN7'!I23+'Tab4-PPN8'!I23+'Tab 4-PPN9'!I23</f>
        <v>0</v>
      </c>
      <c r="J23" s="159">
        <f>'TAB-3'!J23+'Tab4-PPN1'!J23+'Tab4-PPN2'!J23+'Tab4-PPN3'!J23+'Tab4-PPN4'!J23+'Tab4-PPN5'!J23+'Tab4-PPN6'!J23+'Tab4-PPN7'!J23+'Tab4-PPN8'!J23+'Tab 4-PPN9'!J23</f>
        <v>0</v>
      </c>
      <c r="K23" s="159">
        <f>'TAB-3'!K23+'Tab4-PPN1'!K23+'Tab4-PPN2'!K23+'Tab4-PPN3'!K23+'Tab4-PPN4'!K23+'Tab4-PPN5'!K23+'Tab4-PPN6'!K23+'Tab4-PPN7'!K23+'Tab4-PPN8'!K23+'Tab 4-PPN9'!K23</f>
        <v>0</v>
      </c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9"/>
      <c r="G24" s="159">
        <f>'TAB-3'!G24+'Tab4-PPN1'!G24+'Tab4-PPN2'!G24+'Tab4-PPN3'!G24+'Tab4-PPN4'!G24+'Tab4-PPN5'!G24+'Tab4-PPN6'!G24+'Tab4-PPN7'!G24+'Tab4-PPN8'!G24+'Tab 4-PPN9'!G24</f>
        <v>0</v>
      </c>
      <c r="H24" s="159">
        <f t="shared" si="2"/>
        <v>0</v>
      </c>
      <c r="I24" s="159">
        <f>'TAB-3'!I24+'Tab4-PPN1'!I24+'Tab4-PPN2'!I24+'Tab4-PPN3'!I24+'Tab4-PPN4'!I24+'Tab4-PPN5'!I24+'Tab4-PPN6'!I24+'Tab4-PPN7'!I24+'Tab4-PPN8'!I24+'Tab 4-PPN9'!I24</f>
        <v>0</v>
      </c>
      <c r="J24" s="159">
        <f>'TAB-3'!J24+'Tab4-PPN1'!J24+'Tab4-PPN2'!J24+'Tab4-PPN3'!J24+'Tab4-PPN4'!J24+'Tab4-PPN5'!J24+'Tab4-PPN6'!J24+'Tab4-PPN7'!J24+'Tab4-PPN8'!J24+'Tab 4-PPN9'!J24</f>
        <v>0</v>
      </c>
      <c r="K24" s="159">
        <f>'TAB-3'!K24+'Tab4-PPN1'!K24+'Tab4-PPN2'!K24+'Tab4-PPN3'!K24+'Tab4-PPN4'!K24+'Tab4-PPN5'!K24+'Tab4-PPN6'!K24+'Tab4-PPN7'!K24+'Tab4-PPN8'!K24+'Tab 4-PPN9'!K24</f>
        <v>0</v>
      </c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9"/>
      <c r="G25" s="159">
        <f>'TAB-3'!G25+'Tab4-PPN1'!G25+'Tab4-PPN2'!G25+'Tab4-PPN3'!G25+'Tab4-PPN4'!G25+'Tab4-PPN5'!G25+'Tab4-PPN6'!G25+'Tab4-PPN7'!G25+'Tab4-PPN8'!G25+'Tab 4-PPN9'!G25</f>
        <v>0</v>
      </c>
      <c r="H25" s="159">
        <f t="shared" si="2"/>
        <v>0</v>
      </c>
      <c r="I25" s="159">
        <f>'TAB-3'!I25+'Tab4-PPN1'!I25+'Tab4-PPN2'!I25+'Tab4-PPN3'!I25+'Tab4-PPN4'!I25+'Tab4-PPN5'!I25+'Tab4-PPN6'!I25+'Tab4-PPN7'!I25+'Tab4-PPN8'!I25+'Tab 4-PPN9'!I25</f>
        <v>0</v>
      </c>
      <c r="J25" s="159">
        <f>'TAB-3'!J25+'Tab4-PPN1'!J25+'Tab4-PPN2'!J25+'Tab4-PPN3'!J25+'Tab4-PPN4'!J25+'Tab4-PPN5'!J25+'Tab4-PPN6'!J25+'Tab4-PPN7'!J25+'Tab4-PPN8'!J25+'Tab 4-PPN9'!J25</f>
        <v>0</v>
      </c>
      <c r="K25" s="159">
        <f>'TAB-3'!K25+'Tab4-PPN1'!K25+'Tab4-PPN2'!K25+'Tab4-PPN3'!K25+'Tab4-PPN4'!K25+'Tab4-PPN5'!K25+'Tab4-PPN6'!K25+'Tab4-PPN7'!K25+'Tab4-PPN8'!K25+'Tab 4-PPN9'!K25</f>
        <v>0</v>
      </c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 t="shared" ref="E26:K26" si="3">E27+E30+E33+E45+E48+E50</f>
        <v>0</v>
      </c>
      <c r="F26" s="335">
        <f t="shared" si="3"/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ref="L26:T26" si="4">L27+L30+L33+L45+L48+L50</f>
        <v>0</v>
      </c>
      <c r="M26" s="161">
        <f t="shared" si="4"/>
        <v>0</v>
      </c>
      <c r="N26" s="161">
        <f t="shared" si="4"/>
        <v>0</v>
      </c>
      <c r="O26" s="161">
        <f t="shared" si="4"/>
        <v>0</v>
      </c>
      <c r="P26" s="161">
        <f t="shared" si="4"/>
        <v>0</v>
      </c>
      <c r="Q26" s="161">
        <f t="shared" si="4"/>
        <v>0</v>
      </c>
      <c r="R26" s="161">
        <f t="shared" si="4"/>
        <v>0</v>
      </c>
      <c r="S26" s="161">
        <f t="shared" si="4"/>
        <v>0</v>
      </c>
      <c r="T26" s="200">
        <f t="shared" si="4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159">
        <f>SUM(G27:H27)</f>
        <v>0</v>
      </c>
      <c r="F27" s="271">
        <f t="shared" ref="F27:T27" si="5">F28+F29</f>
        <v>0</v>
      </c>
      <c r="G27" s="159">
        <f>'TAB-3'!G27+'Tab4-PPN1'!G27+'Tab4-PPN2'!G27+'Tab4-PPN3'!G27+'Tab4-PPN4'!G27+'Tab4-PPN5'!G27+'Tab4-PPN6'!G27+'Tab4-PPN7'!G27+'Tab4-PPN8'!G27+'Tab 4-PPN9'!G27</f>
        <v>0</v>
      </c>
      <c r="H27" s="271">
        <f t="shared" si="5"/>
        <v>0</v>
      </c>
      <c r="I27" s="159">
        <f>'TAB-3'!I27+'Tab4-PPN1'!I27+'Tab4-PPN2'!I27+'Tab4-PPN3'!I27+'Tab4-PPN4'!I27+'Tab4-PPN5'!I27+'Tab4-PPN6'!I27+'Tab4-PPN7'!I27+'Tab4-PPN8'!I27+'Tab 4-PPN9'!I27</f>
        <v>0</v>
      </c>
      <c r="J27" s="159">
        <f>'TAB-3'!J27+'Tab4-PPN1'!J27+'Tab4-PPN2'!J27+'Tab4-PPN3'!J27+'Tab4-PPN4'!J27+'Tab4-PPN5'!J27+'Tab4-PPN6'!J27+'Tab4-PPN7'!J27+'Tab4-PPN8'!J27+'Tab 4-PPN9'!J27</f>
        <v>0</v>
      </c>
      <c r="K27" s="159">
        <f>'TAB-3'!K27+'Tab4-PPN1'!K27+'Tab4-PPN2'!K27+'Tab4-PPN3'!K27+'Tab4-PPN4'!K27+'Tab4-PPN5'!K27+'Tab4-PPN6'!K27+'Tab4-PPN7'!K27+'Tab4-PPN8'!K27+'Tab 4-PPN9'!K27</f>
        <v>0</v>
      </c>
      <c r="L27" s="240">
        <f t="shared" si="5"/>
        <v>0</v>
      </c>
      <c r="M27" s="240">
        <f t="shared" si="5"/>
        <v>0</v>
      </c>
      <c r="N27" s="240">
        <f t="shared" si="5"/>
        <v>0</v>
      </c>
      <c r="O27" s="240">
        <f t="shared" si="5"/>
        <v>0</v>
      </c>
      <c r="P27" s="240">
        <f t="shared" si="5"/>
        <v>0</v>
      </c>
      <c r="Q27" s="240">
        <f t="shared" si="5"/>
        <v>0</v>
      </c>
      <c r="R27" s="240">
        <f t="shared" si="5"/>
        <v>0</v>
      </c>
      <c r="S27" s="240">
        <f t="shared" si="5"/>
        <v>0</v>
      </c>
      <c r="T27" s="241">
        <f t="shared" si="5"/>
        <v>0</v>
      </c>
    </row>
    <row r="28" spans="2:20" ht="20.25" x14ac:dyDescent="0.3">
      <c r="B28" s="358"/>
      <c r="C28" s="380"/>
      <c r="D28" s="381"/>
      <c r="E28" s="159">
        <f t="shared" ref="E28:E44" si="6">SUM(G28:H28)</f>
        <v>0</v>
      </c>
      <c r="F28" s="159"/>
      <c r="G28" s="159">
        <f>'TAB-3'!G28+'Tab4-PPN1'!G28+'Tab4-PPN2'!G28+'Tab4-PPN3'!G28+'Tab4-PPN4'!G28+'Tab4-PPN5'!G28+'Tab4-PPN6'!G28+'Tab4-PPN7'!G28+'Tab4-PPN8'!G28+'Tab 4-PPN9'!G28</f>
        <v>0</v>
      </c>
      <c r="H28" s="159">
        <f t="shared" si="2"/>
        <v>0</v>
      </c>
      <c r="I28" s="159">
        <f>'TAB-3'!I28+'Tab4-PPN1'!I28+'Tab4-PPN2'!I28+'Tab4-PPN3'!I28+'Tab4-PPN4'!I28+'Tab4-PPN5'!I28+'Tab4-PPN6'!I28+'Tab4-PPN7'!I28+'Tab4-PPN8'!I28+'Tab 4-PPN9'!I28</f>
        <v>0</v>
      </c>
      <c r="J28" s="159">
        <f>'TAB-3'!J28+'Tab4-PPN1'!J28+'Tab4-PPN2'!J28+'Tab4-PPN3'!J28+'Tab4-PPN4'!J28+'Tab4-PPN5'!J28+'Tab4-PPN6'!J28+'Tab4-PPN7'!J28+'Tab4-PPN8'!J28+'Tab 4-PPN9'!J28</f>
        <v>0</v>
      </c>
      <c r="K28" s="159">
        <f>'TAB-3'!K28+'Tab4-PPN1'!K28+'Tab4-PPN2'!K28+'Tab4-PPN3'!K28+'Tab4-PPN4'!K28+'Tab4-PPN5'!K28+'Tab4-PPN6'!K28+'Tab4-PPN7'!K28+'Tab4-PPN8'!K28+'Tab 4-PPN9'!K28</f>
        <v>0</v>
      </c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6"/>
        <v>0</v>
      </c>
      <c r="F29" s="159"/>
      <c r="G29" s="159">
        <f>'TAB-3'!G29+'Tab4-PPN1'!G29+'Tab4-PPN2'!G29+'Tab4-PPN3'!G29+'Tab4-PPN4'!G29+'Tab4-PPN5'!G29+'Tab4-PPN6'!G29+'Tab4-PPN7'!G29+'Tab4-PPN8'!G29+'Tab 4-PPN9'!G29</f>
        <v>0</v>
      </c>
      <c r="H29" s="159">
        <f t="shared" si="2"/>
        <v>0</v>
      </c>
      <c r="I29" s="159">
        <f>'TAB-3'!I29+'Tab4-PPN1'!I29+'Tab4-PPN2'!I29+'Tab4-PPN3'!I29+'Tab4-PPN4'!I29+'Tab4-PPN5'!I29+'Tab4-PPN6'!I29+'Tab4-PPN7'!I29+'Tab4-PPN8'!I29+'Tab 4-PPN9'!I29</f>
        <v>0</v>
      </c>
      <c r="J29" s="159">
        <f>'TAB-3'!J29+'Tab4-PPN1'!J29+'Tab4-PPN2'!J29+'Tab4-PPN3'!J29+'Tab4-PPN4'!J29+'Tab4-PPN5'!J29+'Tab4-PPN6'!J29+'Tab4-PPN7'!J29+'Tab4-PPN8'!J29+'Tab 4-PPN9'!J29</f>
        <v>0</v>
      </c>
      <c r="K29" s="159">
        <f>'TAB-3'!K29+'Tab4-PPN1'!K29+'Tab4-PPN2'!K29+'Tab4-PPN3'!K29+'Tab4-PPN4'!K29+'Tab4-PPN5'!K29+'Tab4-PPN6'!K29+'Tab4-PPN7'!K29+'Tab4-PPN8'!K29+'Tab 4-PPN9'!K29</f>
        <v>0</v>
      </c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6"/>
        <v>0</v>
      </c>
      <c r="F30" s="159">
        <f t="shared" ref="F30:T30" si="7">F32</f>
        <v>0</v>
      </c>
      <c r="G30" s="159">
        <f>'TAB-3'!G30+'Tab4-PPN1'!G30+'Tab4-PPN2'!G30+'Tab4-PPN3'!G30+'Tab4-PPN4'!G30+'Tab4-PPN5'!G30+'Tab4-PPN6'!G30+'Tab4-PPN7'!G30+'Tab4-PPN8'!G30+'Tab 4-PPN9'!G30</f>
        <v>0</v>
      </c>
      <c r="H30" s="159">
        <f>H32+H31</f>
        <v>0</v>
      </c>
      <c r="I30" s="159">
        <f>'TAB-3'!I30+'Tab4-PPN1'!I30+'Tab4-PPN2'!I30+'Tab4-PPN3'!I30+'Tab4-PPN4'!I30+'Tab4-PPN5'!I30+'Tab4-PPN6'!I30+'Tab4-PPN7'!I30+'Tab4-PPN8'!I30+'Tab 4-PPN9'!I30</f>
        <v>0</v>
      </c>
      <c r="J30" s="159">
        <f>'TAB-3'!J30+'Tab4-PPN1'!J30+'Tab4-PPN2'!J30+'Tab4-PPN3'!J30+'Tab4-PPN4'!J30+'Tab4-PPN5'!J30+'Tab4-PPN6'!J30+'Tab4-PPN7'!J30+'Tab4-PPN8'!J30+'Tab 4-PPN9'!J30</f>
        <v>0</v>
      </c>
      <c r="K30" s="159">
        <f>'TAB-3'!K30+'Tab4-PPN1'!K30+'Tab4-PPN2'!K30+'Tab4-PPN3'!K30+'Tab4-PPN4'!K30+'Tab4-PPN5'!K30+'Tab4-PPN6'!K30+'Tab4-PPN7'!K30+'Tab4-PPN8'!K30+'Tab 4-PPN9'!K30</f>
        <v>0</v>
      </c>
      <c r="L30" s="158">
        <f t="shared" si="7"/>
        <v>0</v>
      </c>
      <c r="M30" s="158">
        <f t="shared" si="7"/>
        <v>0</v>
      </c>
      <c r="N30" s="158">
        <f t="shared" si="7"/>
        <v>0</v>
      </c>
      <c r="O30" s="158">
        <f t="shared" si="7"/>
        <v>0</v>
      </c>
      <c r="P30" s="158">
        <f t="shared" si="7"/>
        <v>0</v>
      </c>
      <c r="Q30" s="158">
        <f t="shared" si="7"/>
        <v>0</v>
      </c>
      <c r="R30" s="158">
        <f t="shared" si="7"/>
        <v>0</v>
      </c>
      <c r="S30" s="158">
        <f t="shared" si="7"/>
        <v>0</v>
      </c>
      <c r="T30" s="197">
        <f t="shared" si="7"/>
        <v>0</v>
      </c>
    </row>
    <row r="31" spans="2:20" ht="20.25" x14ac:dyDescent="0.3">
      <c r="B31" s="358"/>
      <c r="C31" s="380"/>
      <c r="D31" s="381"/>
      <c r="E31" s="159">
        <f t="shared" si="6"/>
        <v>0</v>
      </c>
      <c r="F31" s="159"/>
      <c r="G31" s="159">
        <f>'TAB-3'!G31+'Tab4-PPN1'!G31+'Tab4-PPN2'!G31+'Tab4-PPN3'!G31+'Tab4-PPN4'!G31+'Tab4-PPN5'!G31+'Tab4-PPN6'!G31+'Tab4-PPN7'!G31+'Tab4-PPN8'!G31</f>
        <v>0</v>
      </c>
      <c r="H31" s="159">
        <f t="shared" si="2"/>
        <v>0</v>
      </c>
      <c r="I31" s="159">
        <f>'TAB-3'!I31+'Tab4-PPN1'!I31+'Tab4-PPN2'!I31+'Tab4-PPN3'!I31+'Tab4-PPN4'!I31+'Tab4-PPN5'!I31+'Tab4-PPN6'!I31+'Tab4-PPN7'!I31+'Tab4-PPN8'!I31+'Tab 4-PPN9'!I31</f>
        <v>0</v>
      </c>
      <c r="J31" s="159">
        <f>'TAB-3'!J31+'Tab4-PPN1'!J31+'Tab4-PPN2'!J31+'Tab4-PPN3'!J31+'Tab4-PPN4'!J31+'Tab4-PPN5'!J31+'Tab4-PPN6'!J31+'Tab4-PPN7'!J31+'Tab4-PPN8'!J31+'Tab 4-PPN9'!J31</f>
        <v>0</v>
      </c>
      <c r="K31" s="159">
        <f>'TAB-3'!K31+'Tab4-PPN1'!K31+'Tab4-PPN2'!K31+'Tab4-PPN3'!K31+'Tab4-PPN4'!K31+'Tab4-PPN5'!K31+'Tab4-PPN6'!K31+'Tab4-PPN7'!K31+'Tab4-PPN8'!K31+'Tab 4-PPN9'!K31</f>
        <v>0</v>
      </c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/>
      <c r="C32" s="380"/>
      <c r="D32" s="381"/>
      <c r="E32" s="159">
        <f t="shared" si="6"/>
        <v>0</v>
      </c>
      <c r="F32" s="159"/>
      <c r="G32" s="159">
        <f>'TAB-3'!G32+'Tab4-PPN1'!G31+'Tab4-PPN2'!G31+'Tab4-PPN3'!G31+'Tab4-PPN4'!G31+'Tab4-PPN5'!G31+'Tab4-PPN6'!G31+'Tab4-PPN7'!G31+'Tab4-PPN8'!G31+'Tab 4-PPN9'!G31</f>
        <v>0</v>
      </c>
      <c r="H32" s="159">
        <f t="shared" si="2"/>
        <v>0</v>
      </c>
      <c r="I32" s="159">
        <f>'TAB-3'!I32+'Tab4-PPN1'!I31+'Tab4-PPN2'!I31+'Tab4-PPN3'!I31+'Tab4-PPN4'!I31+'Tab4-PPN5'!I31+'Tab4-PPN6'!I31+'Tab4-PPN7'!I31+'Tab4-PPN8'!I31+'Tab 4-PPN9'!I31</f>
        <v>0</v>
      </c>
      <c r="J32" s="159">
        <f>'TAB-3'!J32+'Tab4-PPN1'!J31+'Tab4-PPN2'!J31+'Tab4-PPN3'!J31+'Tab4-PPN4'!J31+'Tab4-PPN5'!J31+'Tab4-PPN6'!J31+'Tab4-PPN7'!J31+'Tab4-PPN8'!J31+'Tab 4-PPN9'!J31</f>
        <v>0</v>
      </c>
      <c r="K32" s="159">
        <f>'TAB-3'!K32+'Tab4-PPN1'!K31+'Tab4-PPN2'!K31+'Tab4-PPN3'!K31+'Tab4-PPN4'!K31+'Tab4-PPN5'!K31+'Tab4-PPN6'!K31+'Tab4-PPN7'!K31+'Tab4-PPN8'!K31+'Tab 4-PPN9'!K31</f>
        <v>0</v>
      </c>
      <c r="L32" s="162"/>
      <c r="M32" s="162"/>
      <c r="N32" s="162"/>
      <c r="O32" s="162"/>
      <c r="P32" s="162"/>
      <c r="Q32" s="162"/>
      <c r="R32" s="162"/>
      <c r="S32" s="162"/>
      <c r="T32" s="203"/>
    </row>
    <row r="33" spans="2:20" ht="20.25" x14ac:dyDescent="0.3">
      <c r="B33" s="358">
        <v>3</v>
      </c>
      <c r="C33" s="373" t="s">
        <v>87</v>
      </c>
      <c r="D33" s="381">
        <v>614300</v>
      </c>
      <c r="E33" s="159">
        <f t="shared" si="6"/>
        <v>0</v>
      </c>
      <c r="F33" s="159">
        <f>SUM(F34:F41)</f>
        <v>0</v>
      </c>
      <c r="G33" s="159">
        <f>'TAB-3'!G33+'Tab4-PPN1'!G32+'Tab4-PPN2'!G32+'Tab4-PPN3'!G32+'Tab4-PPN4'!G32+'Tab4-PPN5'!G32+'Tab4-PPN6'!G32+'Tab4-PPN7'!G32+'Tab4-PPN8'!G32+'Tab 4-PPN9'!G32</f>
        <v>0</v>
      </c>
      <c r="H33" s="159">
        <f>SUM(H34:H44)</f>
        <v>0</v>
      </c>
      <c r="I33" s="159">
        <f>'TAB-3'!I33+'Tab4-PPN1'!I32+'Tab4-PPN2'!I32+'Tab4-PPN3'!I32+'Tab4-PPN4'!I32+'Tab4-PPN5'!I32+'Tab4-PPN6'!I32+'Tab4-PPN7'!I32+'Tab4-PPN8'!I32+'Tab 4-PPN9'!I32</f>
        <v>0</v>
      </c>
      <c r="J33" s="159">
        <f>'TAB-3'!J33+'Tab4-PPN1'!J32+'Tab4-PPN2'!J32+'Tab4-PPN3'!J32+'Tab4-PPN4'!J32+'Tab4-PPN5'!J32+'Tab4-PPN6'!J32+'Tab4-PPN7'!J32+'Tab4-PPN8'!J32+'Tab 4-PPN9'!J32</f>
        <v>0</v>
      </c>
      <c r="K33" s="159">
        <f>'TAB-3'!K33+'Tab4-PPN1'!K32+'Tab4-PPN2'!K32+'Tab4-PPN3'!K32+'Tab4-PPN4'!K32+'Tab4-PPN5'!K32+'Tab4-PPN6'!K32+'Tab4-PPN7'!K32+'Tab4-PPN8'!K32+'Tab 4-PPN9'!K32</f>
        <v>0</v>
      </c>
      <c r="L33" s="159">
        <f>'TAB-3'!L33+'Tab4-PPN1'!L32+'Tab4-PPN2'!L32+'Tab4-PPN3'!L32+'Tab4-PPN4'!L32+'Tab4-PPN5'!L32+'Tab4-PPN6'!L32+'Tab4-PPN7'!L32+'Tab4-PPN8'!L32+'Tab 4-PPN9'!L32</f>
        <v>0</v>
      </c>
      <c r="M33" s="159">
        <f>'TAB-3'!M33+'Tab4-PPN1'!M32+'Tab4-PPN2'!M32+'Tab4-PPN3'!M32+'Tab4-PPN4'!M32+'Tab4-PPN5'!M32+'Tab4-PPN6'!M32+'Tab4-PPN7'!M32+'Tab4-PPN8'!M32+'Tab 4-PPN9'!M32</f>
        <v>0</v>
      </c>
      <c r="N33" s="159">
        <f>'TAB-3'!N33+'Tab4-PPN1'!N32+'Tab4-PPN2'!N32+'Tab4-PPN3'!N32+'Tab4-PPN4'!N32+'Tab4-PPN5'!N32+'Tab4-PPN6'!N32+'Tab4-PPN7'!N32+'Tab4-PPN8'!N32+'Tab 4-PPN9'!N32</f>
        <v>0</v>
      </c>
      <c r="O33" s="159">
        <f>'TAB-3'!O33+'Tab4-PPN1'!O32+'Tab4-PPN2'!O32+'Tab4-PPN3'!O32+'Tab4-PPN4'!O32+'Tab4-PPN5'!O32+'Tab4-PPN6'!O32+'Tab4-PPN7'!O32+'Tab4-PPN8'!O32+'Tab 4-PPN9'!O32</f>
        <v>0</v>
      </c>
      <c r="P33" s="159">
        <f>'TAB-3'!P33+'Tab4-PPN1'!P32+'Tab4-PPN2'!P32+'Tab4-PPN3'!P32+'Tab4-PPN4'!P32+'Tab4-PPN5'!P32+'Tab4-PPN6'!P32+'Tab4-PPN7'!P32+'Tab4-PPN8'!P32+'Tab 4-PPN9'!P32</f>
        <v>0</v>
      </c>
      <c r="Q33" s="159">
        <f>'TAB-3'!Q33+'Tab4-PPN1'!Q32+'Tab4-PPN2'!Q32+'Tab4-PPN3'!Q32+'Tab4-PPN4'!Q32+'Tab4-PPN5'!Q32+'Tab4-PPN6'!Q32+'Tab4-PPN7'!Q32+'Tab4-PPN8'!Q32+'Tab 4-PPN9'!Q32</f>
        <v>0</v>
      </c>
      <c r="R33" s="159">
        <f>'TAB-3'!R33+'Tab4-PPN1'!R32+'Tab4-PPN2'!R32+'Tab4-PPN3'!R32+'Tab4-PPN4'!R32+'Tab4-PPN5'!R32+'Tab4-PPN6'!R32+'Tab4-PPN7'!R32+'Tab4-PPN8'!R32+'Tab 4-PPN9'!R32</f>
        <v>0</v>
      </c>
      <c r="S33" s="159">
        <f>'TAB-3'!S33+'Tab4-PPN1'!S32+'Tab4-PPN2'!S32+'Tab4-PPN3'!S32+'Tab4-PPN4'!S32+'Tab4-PPN5'!S32+'Tab4-PPN6'!S32+'Tab4-PPN7'!S32+'Tab4-PPN8'!S32+'Tab 4-PPN9'!S32</f>
        <v>0</v>
      </c>
      <c r="T33" s="410">
        <f>'TAB-3'!T33+'Tab4-PPN1'!T32+'Tab4-PPN2'!T32+'Tab4-PPN3'!T32+'Tab4-PPN4'!T32+'Tab4-PPN5'!T32+'Tab4-PPN6'!T32+'Tab4-PPN7'!T32+'Tab4-PPN8'!T32+'Tab 4-PPN9'!T32</f>
        <v>0</v>
      </c>
    </row>
    <row r="34" spans="2:20" ht="20.25" x14ac:dyDescent="0.3">
      <c r="B34" s="358"/>
      <c r="C34" s="380"/>
      <c r="D34" s="381"/>
      <c r="E34" s="159">
        <f t="shared" si="6"/>
        <v>0</v>
      </c>
      <c r="F34" s="159"/>
      <c r="G34" s="159">
        <f>'TAB-3'!G34+'Tab4-PPN1'!G33+'Tab4-PPN2'!G33+'Tab4-PPN3'!G33+'Tab4-PPN4'!G33+'Tab4-PPN5'!G33+'Tab4-PPN6'!G33+'Tab4-PPN7'!G33+'Tab4-PPN8'!G33+'Tab 4-PPN9'!G33</f>
        <v>0</v>
      </c>
      <c r="H34" s="159">
        <f t="shared" si="2"/>
        <v>0</v>
      </c>
      <c r="I34" s="159">
        <f>'TAB-3'!I34+'Tab4-PPN1'!I33+'Tab4-PPN2'!I33+'Tab4-PPN3'!I33+'Tab4-PPN4'!I33+'Tab4-PPN5'!I33+'Tab4-PPN6'!I33+'Tab4-PPN7'!I33+'Tab4-PPN8'!I33+'Tab 4-PPN9'!I33</f>
        <v>0</v>
      </c>
      <c r="J34" s="159">
        <f>'TAB-3'!J34+'Tab4-PPN1'!J33+'Tab4-PPN2'!J33+'Tab4-PPN3'!J33+'Tab4-PPN4'!J33+'Tab4-PPN5'!J33+'Tab4-PPN6'!J33+'Tab4-PPN7'!J33+'Tab4-PPN8'!J33+'Tab 4-PPN9'!J33</f>
        <v>0</v>
      </c>
      <c r="K34" s="159">
        <f>'TAB-3'!K34+'Tab4-PPN1'!K33+'Tab4-PPN2'!K33+'Tab4-PPN3'!K33+'Tab4-PPN4'!K33+'Tab4-PPN5'!K33+'Tab4-PPN6'!K33+'Tab4-PPN7'!K33+'Tab4-PPN8'!K33+'Tab 4-PPN9'!K33</f>
        <v>0</v>
      </c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6"/>
        <v>0</v>
      </c>
      <c r="F35" s="159"/>
      <c r="G35" s="159">
        <f>'TAB-3'!G35+'Tab4-PPN1'!G34+'Tab4-PPN2'!G34+'Tab4-PPN3'!G34+'Tab4-PPN4'!G34+'Tab4-PPN5'!G34+'Tab4-PPN6'!G34+'Tab4-PPN7'!G34+'Tab4-PPN8'!G34+'Tab 4-PPN9'!G34</f>
        <v>0</v>
      </c>
      <c r="H35" s="159">
        <f t="shared" si="2"/>
        <v>0</v>
      </c>
      <c r="I35" s="159">
        <f>'TAB-3'!I35+'Tab4-PPN1'!I34+'Tab4-PPN2'!I34+'Tab4-PPN3'!I34+'Tab4-PPN4'!I34+'Tab4-PPN5'!I34+'Tab4-PPN6'!I34+'Tab4-PPN7'!I34+'Tab4-PPN8'!I34+'Tab 4-PPN9'!I34</f>
        <v>0</v>
      </c>
      <c r="J35" s="159">
        <f>'TAB-3'!J35+'Tab4-PPN1'!J34+'Tab4-PPN2'!J34+'Tab4-PPN3'!J34+'Tab4-PPN4'!J34+'Tab4-PPN5'!J34+'Tab4-PPN6'!J34+'Tab4-PPN7'!J34+'Tab4-PPN8'!J34+'Tab 4-PPN9'!J34</f>
        <v>0</v>
      </c>
      <c r="K35" s="159">
        <f>'TAB-3'!K35+'Tab4-PPN1'!K34+'Tab4-PPN2'!K34+'Tab4-PPN3'!K34+'Tab4-PPN4'!K34+'Tab4-PPN5'!K34+'Tab4-PPN6'!K34+'Tab4-PPN7'!K34+'Tab4-PPN8'!K34+'Tab 4-PPN9'!K34</f>
        <v>0</v>
      </c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6"/>
        <v>0</v>
      </c>
      <c r="F36" s="159"/>
      <c r="G36" s="159">
        <f>'TAB-3'!G36+'Tab4-PPN1'!G35+'Tab4-PPN2'!G35+'Tab4-PPN3'!G35+'Tab4-PPN4'!G35+'Tab4-PPN5'!G35+'Tab4-PPN6'!G35+'Tab4-PPN7'!G35+'Tab4-PPN8'!G35+'Tab 4-PPN9'!G35</f>
        <v>0</v>
      </c>
      <c r="H36" s="159">
        <f t="shared" si="2"/>
        <v>0</v>
      </c>
      <c r="I36" s="159">
        <f>'TAB-3'!I36+'Tab4-PPN1'!I35+'Tab4-PPN2'!I35+'Tab4-PPN3'!I35+'Tab4-PPN4'!I35+'Tab4-PPN5'!I35+'Tab4-PPN6'!I35+'Tab4-PPN7'!I35+'Tab4-PPN8'!I35+'Tab 4-PPN9'!I35</f>
        <v>0</v>
      </c>
      <c r="J36" s="159">
        <f>'TAB-3'!J36+'Tab4-PPN1'!J35+'Tab4-PPN2'!J35+'Tab4-PPN3'!J35+'Tab4-PPN4'!J35+'Tab4-PPN5'!J35+'Tab4-PPN6'!J35+'Tab4-PPN7'!J35+'Tab4-PPN8'!J35+'Tab 4-PPN9'!J35</f>
        <v>0</v>
      </c>
      <c r="K36" s="159">
        <f>'TAB-3'!K36+'Tab4-PPN1'!K35+'Tab4-PPN2'!K35+'Tab4-PPN3'!K35+'Tab4-PPN4'!K35+'Tab4-PPN5'!K35+'Tab4-PPN6'!K35+'Tab4-PPN7'!K35+'Tab4-PPN8'!K35+'Tab 4-PPN9'!K35</f>
        <v>0</v>
      </c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x14ac:dyDescent="0.3">
      <c r="B37" s="358"/>
      <c r="C37" s="380"/>
      <c r="D37" s="381"/>
      <c r="E37" s="159">
        <f t="shared" si="6"/>
        <v>0</v>
      </c>
      <c r="F37" s="159"/>
      <c r="G37" s="159">
        <f>'TAB-3'!G37+'Tab4-PPN1'!G36+'Tab4-PPN2'!G36+'Tab4-PPN3'!G36+'Tab4-PPN4'!G36+'Tab4-PPN5'!G36+'Tab4-PPN6'!G36+'Tab4-PPN7'!G36+'Tab4-PPN8'!G36+'Tab 4-PPN9'!G36</f>
        <v>0</v>
      </c>
      <c r="H37" s="159">
        <f t="shared" si="2"/>
        <v>0</v>
      </c>
      <c r="I37" s="159">
        <f>'TAB-3'!I37+'Tab4-PPN1'!I36+'Tab4-PPN2'!I36+'Tab4-PPN3'!I36+'Tab4-PPN4'!I36+'Tab4-PPN5'!I36+'Tab4-PPN6'!I36+'Tab4-PPN7'!I36+'Tab4-PPN8'!I36+'Tab 4-PPN9'!I36</f>
        <v>0</v>
      </c>
      <c r="J37" s="159">
        <f>'TAB-3'!J37+'Tab4-PPN1'!J36+'Tab4-PPN2'!J36+'Tab4-PPN3'!J36+'Tab4-PPN4'!J36+'Tab4-PPN5'!J36+'Tab4-PPN6'!J36+'Tab4-PPN7'!J36+'Tab4-PPN8'!J36+'Tab 4-PPN9'!J36</f>
        <v>0</v>
      </c>
      <c r="K37" s="159">
        <f>'TAB-3'!K37+'Tab4-PPN1'!K36+'Tab4-PPN2'!K36+'Tab4-PPN3'!K36+'Tab4-PPN4'!K36+'Tab4-PPN5'!K36+'Tab4-PPN6'!K36+'Tab4-PPN7'!K36+'Tab4-PPN8'!K36+'Tab 4-PPN9'!K36</f>
        <v>0</v>
      </c>
      <c r="L37" s="162"/>
      <c r="M37" s="162"/>
      <c r="N37" s="162"/>
      <c r="O37" s="162"/>
      <c r="P37" s="162"/>
      <c r="Q37" s="162"/>
      <c r="R37" s="162"/>
      <c r="S37" s="162"/>
      <c r="T37" s="203"/>
    </row>
    <row r="38" spans="2:20" ht="20.25" x14ac:dyDescent="0.3">
      <c r="B38" s="350"/>
      <c r="C38" s="380"/>
      <c r="D38" s="374"/>
      <c r="E38" s="159">
        <f t="shared" si="6"/>
        <v>0</v>
      </c>
      <c r="F38" s="163"/>
      <c r="G38" s="159">
        <f>'TAB-3'!G38+'Tab4-PPN1'!G37+'Tab4-PPN2'!G37+'Tab4-PPN3'!G37+'Tab4-PPN4'!G37+'Tab4-PPN5'!G37+'Tab4-PPN6'!G37+'Tab4-PPN7'!G37+'Tab4-PPN8'!G37+'Tab 4-PPN9'!G37</f>
        <v>0</v>
      </c>
      <c r="H38" s="159">
        <f t="shared" si="2"/>
        <v>0</v>
      </c>
      <c r="I38" s="159">
        <f>'TAB-3'!I38+'Tab4-PPN1'!I37+'Tab4-PPN2'!I37+'Tab4-PPN3'!I37+'Tab4-PPN4'!I37+'Tab4-PPN5'!I37+'Tab4-PPN6'!I37+'Tab4-PPN7'!I37+'Tab4-PPN8'!I37+'Tab 4-PPN9'!I37</f>
        <v>0</v>
      </c>
      <c r="J38" s="159">
        <f>'TAB-3'!J38+'Tab4-PPN1'!J37+'Tab4-PPN2'!J37+'Tab4-PPN3'!J37+'Tab4-PPN4'!J37+'Tab4-PPN5'!J37+'Tab4-PPN6'!J37+'Tab4-PPN7'!J37+'Tab4-PPN8'!J37+'Tab 4-PPN9'!J37</f>
        <v>0</v>
      </c>
      <c r="K38" s="159">
        <f>'TAB-3'!K38+'Tab4-PPN1'!K37+'Tab4-PPN2'!K37+'Tab4-PPN3'!K37+'Tab4-PPN4'!K37+'Tab4-PPN5'!K37+'Tab4-PPN6'!K37+'Tab4-PPN7'!K37+'Tab4-PPN8'!K37+'Tab 4-PPN9'!K37</f>
        <v>0</v>
      </c>
      <c r="L38" s="160"/>
      <c r="M38" s="160"/>
      <c r="N38" s="160"/>
      <c r="O38" s="160"/>
      <c r="P38" s="160"/>
      <c r="Q38" s="160"/>
      <c r="R38" s="160"/>
      <c r="S38" s="160"/>
      <c r="T38" s="197"/>
    </row>
    <row r="39" spans="2:20" ht="20.25" x14ac:dyDescent="0.3">
      <c r="B39" s="358"/>
      <c r="C39" s="380"/>
      <c r="D39" s="381"/>
      <c r="E39" s="159">
        <f t="shared" si="6"/>
        <v>0</v>
      </c>
      <c r="F39" s="159"/>
      <c r="G39" s="159">
        <f>'TAB-3'!G39+'Tab4-PPN1'!G38+'Tab4-PPN2'!G38+'Tab4-PPN3'!G38+'Tab4-PPN4'!G38+'Tab4-PPN5'!G38+'Tab4-PPN6'!G38+'Tab4-PPN7'!G38+'Tab4-PPN8'!G38+'Tab 4-PPN9'!G38</f>
        <v>0</v>
      </c>
      <c r="H39" s="159">
        <f t="shared" si="2"/>
        <v>0</v>
      </c>
      <c r="I39" s="159">
        <f>'TAB-3'!I39+'Tab4-PPN1'!I38+'Tab4-PPN2'!I38+'Tab4-PPN3'!I38+'Tab4-PPN4'!I38+'Tab4-PPN5'!I38+'Tab4-PPN6'!I38+'Tab4-PPN7'!I38+'Tab4-PPN8'!I38+'Tab 4-PPN9'!I38</f>
        <v>0</v>
      </c>
      <c r="J39" s="159">
        <f>'TAB-3'!J39+'Tab4-PPN1'!J38+'Tab4-PPN2'!J38+'Tab4-PPN3'!J38+'Tab4-PPN4'!J38+'Tab4-PPN5'!J38+'Tab4-PPN6'!J38+'Tab4-PPN7'!J38+'Tab4-PPN8'!J38+'Tab 4-PPN9'!J38</f>
        <v>0</v>
      </c>
      <c r="K39" s="159">
        <f>'TAB-3'!K39+'Tab4-PPN1'!K38+'Tab4-PPN2'!K38+'Tab4-PPN3'!K38+'Tab4-PPN4'!K38+'Tab4-PPN5'!K38+'Tab4-PPN6'!K38+'Tab4-PPN7'!K38+'Tab4-PPN8'!K38+'Tab 4-PPN9'!K38</f>
        <v>0</v>
      </c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x14ac:dyDescent="0.3">
      <c r="B40" s="358"/>
      <c r="C40" s="380"/>
      <c r="D40" s="381"/>
      <c r="E40" s="159">
        <f t="shared" si="6"/>
        <v>0</v>
      </c>
      <c r="F40" s="159"/>
      <c r="G40" s="159">
        <f>'TAB-3'!G40+'Tab4-PPN1'!G39+'Tab4-PPN2'!G39+'Tab4-PPN3'!G39+'Tab4-PPN4'!G39+'Tab4-PPN5'!G39+'Tab4-PPN6'!G39+'Tab4-PPN7'!G39+'Tab4-PPN8'!G39+'Tab 4-PPN9'!G39</f>
        <v>0</v>
      </c>
      <c r="H40" s="159">
        <f t="shared" si="2"/>
        <v>0</v>
      </c>
      <c r="I40" s="159">
        <f>'TAB-3'!I40+'Tab4-PPN1'!I39+'Tab4-PPN2'!I39+'Tab4-PPN3'!I39+'Tab4-PPN4'!I39+'Tab4-PPN5'!I39+'Tab4-PPN6'!I39+'Tab4-PPN7'!I39+'Tab4-PPN8'!I39+'Tab 4-PPN9'!I39</f>
        <v>0</v>
      </c>
      <c r="J40" s="159">
        <f>'TAB-3'!J40+'Tab4-PPN1'!J39+'Tab4-PPN2'!J39+'Tab4-PPN3'!J39+'Tab4-PPN4'!J39+'Tab4-PPN5'!J39+'Tab4-PPN6'!J39+'Tab4-PPN7'!J39+'Tab4-PPN8'!J39+'Tab 4-PPN9'!J39</f>
        <v>0</v>
      </c>
      <c r="K40" s="159">
        <f>'TAB-3'!K40+'Tab4-PPN1'!K39+'Tab4-PPN2'!K39+'Tab4-PPN3'!K39+'Tab4-PPN4'!K39+'Tab4-PPN5'!K39+'Tab4-PPN6'!K39+'Tab4-PPN7'!K39+'Tab4-PPN8'!K39+'Tab 4-PPN9'!K39</f>
        <v>0</v>
      </c>
      <c r="L40" s="162"/>
      <c r="M40" s="162"/>
      <c r="N40" s="162"/>
      <c r="O40" s="162"/>
      <c r="P40" s="162"/>
      <c r="Q40" s="162"/>
      <c r="R40" s="162"/>
      <c r="S40" s="162"/>
      <c r="T40" s="203"/>
    </row>
    <row r="41" spans="2:20" ht="20.25" x14ac:dyDescent="0.3">
      <c r="B41" s="350"/>
      <c r="C41" s="380"/>
      <c r="D41" s="374"/>
      <c r="E41" s="159">
        <f t="shared" si="6"/>
        <v>0</v>
      </c>
      <c r="F41" s="163"/>
      <c r="G41" s="159">
        <f>'TAB-3'!G41+'Tab4-PPN1'!G40+'Tab4-PPN2'!G40+'Tab4-PPN3'!G40+'Tab4-PPN4'!G40+'Tab4-PPN5'!G40+'Tab4-PPN6'!G40+'Tab4-PPN7'!G40+'Tab4-PPN8'!G40+'Tab 4-PPN9'!G40</f>
        <v>0</v>
      </c>
      <c r="H41" s="159">
        <f t="shared" si="2"/>
        <v>0</v>
      </c>
      <c r="I41" s="159">
        <f>'TAB-3'!I41+'Tab4-PPN1'!I40+'Tab4-PPN2'!I40+'Tab4-PPN3'!I40+'Tab4-PPN4'!I40+'Tab4-PPN5'!I40+'Tab4-PPN6'!I40+'Tab4-PPN7'!I40+'Tab4-PPN8'!I40+'Tab 4-PPN9'!I40</f>
        <v>0</v>
      </c>
      <c r="J41" s="159">
        <f>'TAB-3'!J41+'Tab4-PPN1'!J40+'Tab4-PPN2'!J40+'Tab4-PPN3'!J40+'Tab4-PPN4'!J40+'Tab4-PPN5'!J40+'Tab4-PPN6'!J40+'Tab4-PPN7'!J40+'Tab4-PPN8'!J40+'Tab 4-PPN9'!J40</f>
        <v>0</v>
      </c>
      <c r="K41" s="159">
        <f>'TAB-3'!K41+'Tab4-PPN1'!K40+'Tab4-PPN2'!K40+'Tab4-PPN3'!K40+'Tab4-PPN4'!K40+'Tab4-PPN5'!K40+'Tab4-PPN6'!K40+'Tab4-PPN7'!K40+'Tab4-PPN8'!K40+'Tab 4-PPN9'!K40</f>
        <v>0</v>
      </c>
      <c r="L41" s="160"/>
      <c r="M41" s="160"/>
      <c r="N41" s="160"/>
      <c r="O41" s="160"/>
      <c r="P41" s="160"/>
      <c r="Q41" s="160"/>
      <c r="R41" s="160"/>
      <c r="S41" s="160"/>
      <c r="T41" s="197"/>
    </row>
    <row r="42" spans="2:20" ht="20.25" x14ac:dyDescent="0.3">
      <c r="B42" s="358"/>
      <c r="C42" s="380"/>
      <c r="D42" s="381"/>
      <c r="E42" s="159">
        <f t="shared" si="6"/>
        <v>0</v>
      </c>
      <c r="F42" s="159"/>
      <c r="G42" s="159">
        <f>'TAB-3'!G42</f>
        <v>0</v>
      </c>
      <c r="H42" s="159">
        <f t="shared" si="2"/>
        <v>0</v>
      </c>
      <c r="I42" s="159">
        <f>'TAB-3'!I42</f>
        <v>0</v>
      </c>
      <c r="J42" s="159">
        <f>'TAB-3'!J42</f>
        <v>0</v>
      </c>
      <c r="K42" s="159">
        <f>'TAB-3'!K42</f>
        <v>0</v>
      </c>
      <c r="L42" s="158"/>
      <c r="M42" s="158"/>
      <c r="N42" s="158"/>
      <c r="O42" s="158"/>
      <c r="P42" s="158"/>
      <c r="Q42" s="158"/>
      <c r="R42" s="158"/>
      <c r="S42" s="158"/>
      <c r="T42" s="197"/>
    </row>
    <row r="43" spans="2:20" ht="20.25" x14ac:dyDescent="0.3">
      <c r="B43" s="358"/>
      <c r="C43" s="380"/>
      <c r="D43" s="381"/>
      <c r="E43" s="159">
        <f t="shared" si="6"/>
        <v>0</v>
      </c>
      <c r="F43" s="159"/>
      <c r="G43" s="159">
        <f>'TAB-3'!G43</f>
        <v>0</v>
      </c>
      <c r="H43" s="159">
        <f t="shared" si="2"/>
        <v>0</v>
      </c>
      <c r="I43" s="159">
        <f>'TAB-3'!I43</f>
        <v>0</v>
      </c>
      <c r="J43" s="159">
        <f>'TAB-3'!J43</f>
        <v>0</v>
      </c>
      <c r="K43" s="159">
        <f>'TAB-3'!K43</f>
        <v>0</v>
      </c>
      <c r="L43" s="158"/>
      <c r="M43" s="158"/>
      <c r="N43" s="158"/>
      <c r="O43" s="158"/>
      <c r="P43" s="158"/>
      <c r="Q43" s="158"/>
      <c r="R43" s="158"/>
      <c r="S43" s="158"/>
      <c r="T43" s="197"/>
    </row>
    <row r="44" spans="2:20" ht="21" thickBot="1" x14ac:dyDescent="0.35">
      <c r="B44" s="416"/>
      <c r="C44" s="417"/>
      <c r="D44" s="418"/>
      <c r="E44" s="419">
        <f t="shared" si="6"/>
        <v>0</v>
      </c>
      <c r="F44" s="419"/>
      <c r="G44" s="419">
        <f>'TAB-3'!G44</f>
        <v>0</v>
      </c>
      <c r="H44" s="419">
        <f t="shared" si="2"/>
        <v>0</v>
      </c>
      <c r="I44" s="419">
        <f>'TAB-3'!I44</f>
        <v>0</v>
      </c>
      <c r="J44" s="419">
        <f>'TAB-3'!J44</f>
        <v>0</v>
      </c>
      <c r="K44" s="419">
        <f>'TAB-3'!K44</f>
        <v>0</v>
      </c>
      <c r="L44" s="422"/>
      <c r="M44" s="422"/>
      <c r="N44" s="422"/>
      <c r="O44" s="422"/>
      <c r="P44" s="422"/>
      <c r="Q44" s="422"/>
      <c r="R44" s="422"/>
      <c r="S44" s="422"/>
      <c r="T44" s="421"/>
    </row>
    <row r="45" spans="2:20" ht="20.25" x14ac:dyDescent="0.3">
      <c r="B45" s="404">
        <v>4</v>
      </c>
      <c r="C45" s="405" t="s">
        <v>88</v>
      </c>
      <c r="D45" s="406">
        <v>614700</v>
      </c>
      <c r="E45" s="407">
        <f t="shared" ref="E45:E57" si="8">SUM(G45:H45)</f>
        <v>0</v>
      </c>
      <c r="F45" s="407">
        <f t="shared" ref="F45:T45" si="9">SUM(F46:F47)</f>
        <v>0</v>
      </c>
      <c r="G45" s="407">
        <f>'TAB-3'!G45+'Tab4-PPN1'!G41+'Tab4-PPN2'!G41+'Tab4-PPN3'!G41+'Tab4-PPN4'!G41+'Tab4-PPN5'!G41+'Tab4-PPN6'!G41+'Tab4-PPN7'!G41+'Tab4-PPN8'!G41+'Tab 4-PPN9'!G41</f>
        <v>0</v>
      </c>
      <c r="H45" s="407">
        <f t="shared" si="9"/>
        <v>0</v>
      </c>
      <c r="I45" s="407">
        <f>'TAB-3'!I45+'Tab4-PPN1'!I41+'Tab4-PPN2'!I41+'Tab4-PPN3'!I41+'Tab4-PPN4'!I41+'Tab4-PPN5'!I41+'Tab4-PPN6'!I41+'Tab4-PPN7'!I41+'Tab4-PPN8'!I41+'Tab 4-PPN9'!I41</f>
        <v>0</v>
      </c>
      <c r="J45" s="407">
        <f>'TAB-3'!J45+'Tab4-PPN1'!J41+'Tab4-PPN2'!J41+'Tab4-PPN3'!J41+'Tab4-PPN4'!J41+'Tab4-PPN5'!J41+'Tab4-PPN6'!J41+'Tab4-PPN7'!J41+'Tab4-PPN8'!J41+'Tab 4-PPN9'!J41</f>
        <v>0</v>
      </c>
      <c r="K45" s="409">
        <f>'TAB-3'!K45+'Tab4-PPN1'!K41+'Tab4-PPN2'!K41+'Tab4-PPN3'!K41+'Tab4-PPN4'!K41+'Tab4-PPN5'!K41+'Tab4-PPN6'!K41+'Tab4-PPN7'!K41+'Tab4-PPN8'!K41+'Tab 4-PPN9'!K41</f>
        <v>0</v>
      </c>
      <c r="L45" s="403">
        <f t="shared" si="9"/>
        <v>0</v>
      </c>
      <c r="M45" s="176">
        <f t="shared" si="9"/>
        <v>0</v>
      </c>
      <c r="N45" s="176">
        <f t="shared" si="9"/>
        <v>0</v>
      </c>
      <c r="O45" s="176">
        <f t="shared" si="9"/>
        <v>0</v>
      </c>
      <c r="P45" s="176">
        <f t="shared" si="9"/>
        <v>0</v>
      </c>
      <c r="Q45" s="176">
        <f t="shared" si="9"/>
        <v>0</v>
      </c>
      <c r="R45" s="176">
        <f t="shared" si="9"/>
        <v>0</v>
      </c>
      <c r="S45" s="176">
        <f t="shared" si="9"/>
        <v>0</v>
      </c>
      <c r="T45" s="208">
        <f t="shared" si="9"/>
        <v>0</v>
      </c>
    </row>
    <row r="46" spans="2:20" ht="20.25" x14ac:dyDescent="0.3">
      <c r="B46" s="358"/>
      <c r="C46" s="380"/>
      <c r="D46" s="381"/>
      <c r="E46" s="159">
        <f t="shared" si="8"/>
        <v>0</v>
      </c>
      <c r="F46" s="159"/>
      <c r="G46" s="159">
        <f>'TAB-3'!G46+'Tab4-PPN1'!G42+'Tab4-PPN2'!G42+'Tab4-PPN3'!G42+'Tab4-PPN4'!G42+'Tab4-PPN5'!G42+'Tab4-PPN6'!G42+'Tab4-PPN7'!G42+'Tab4-PPN8'!G42+'Tab 4-PPN9'!G42</f>
        <v>0</v>
      </c>
      <c r="H46" s="159">
        <f t="shared" si="2"/>
        <v>0</v>
      </c>
      <c r="I46" s="159">
        <f>'TAB-3'!I46+'Tab4-PPN1'!I42+'Tab4-PPN2'!I42+'Tab4-PPN3'!I42+'Tab4-PPN4'!I42+'Tab4-PPN5'!I42+'Tab4-PPN6'!I42+'Tab4-PPN7'!I42+'Tab4-PPN8'!I42+'Tab 4-PPN9'!I42</f>
        <v>0</v>
      </c>
      <c r="J46" s="159">
        <f>'TAB-3'!J46+'Tab4-PPN1'!J42+'Tab4-PPN2'!J42+'Tab4-PPN3'!J42+'Tab4-PPN4'!J42+'Tab4-PPN5'!J42+'Tab4-PPN6'!J42+'Tab4-PPN7'!J42+'Tab4-PPN8'!J42+'Tab 4-PPN9'!J42</f>
        <v>0</v>
      </c>
      <c r="K46" s="410">
        <f>'TAB-3'!K46+'Tab4-PPN1'!K42+'Tab4-PPN2'!K42+'Tab4-PPN3'!K42+'Tab4-PPN4'!K42+'Tab4-PPN5'!K42+'Tab4-PPN6'!K42+'Tab4-PPN7'!K42+'Tab4-PPN8'!K42+'Tab 4-PPN9'!K42</f>
        <v>0</v>
      </c>
      <c r="L46" s="399"/>
      <c r="M46" s="162"/>
      <c r="N46" s="162"/>
      <c r="O46" s="162"/>
      <c r="P46" s="162"/>
      <c r="Q46" s="162"/>
      <c r="R46" s="162"/>
      <c r="S46" s="162"/>
      <c r="T46" s="203"/>
    </row>
    <row r="47" spans="2:20" ht="20.25" x14ac:dyDescent="0.3">
      <c r="B47" s="358"/>
      <c r="C47" s="380"/>
      <c r="D47" s="381"/>
      <c r="E47" s="159">
        <f t="shared" si="8"/>
        <v>0</v>
      </c>
      <c r="F47" s="159"/>
      <c r="G47" s="159">
        <f>'TAB-3'!G47+'Tab4-PPN1'!G43+'Tab4-PPN2'!G43+'Tab4-PPN3'!G43+'Tab4-PPN4'!G43+'Tab4-PPN5'!G43+'Tab4-PPN6'!G43+'Tab4-PPN7'!G43+'Tab4-PPN8'!G43+'Tab 4-PPN9'!G43</f>
        <v>0</v>
      </c>
      <c r="H47" s="159">
        <f t="shared" si="2"/>
        <v>0</v>
      </c>
      <c r="I47" s="159">
        <f>'TAB-3'!I47+'Tab4-PPN1'!I43+'Tab4-PPN2'!I43+'Tab4-PPN3'!I43+'Tab4-PPN4'!I43+'Tab4-PPN5'!I43+'Tab4-PPN6'!I43+'Tab4-PPN7'!I43+'Tab4-PPN8'!I43+'Tab 4-PPN9'!I43</f>
        <v>0</v>
      </c>
      <c r="J47" s="159">
        <f>'TAB-3'!J47+'Tab4-PPN1'!J43+'Tab4-PPN2'!J43+'Tab4-PPN3'!J43+'Tab4-PPN4'!J43+'Tab4-PPN5'!J43+'Tab4-PPN6'!J43+'Tab4-PPN7'!J43+'Tab4-PPN8'!J43+'Tab 4-PPN9'!J43</f>
        <v>0</v>
      </c>
      <c r="K47" s="410">
        <f>'TAB-3'!K47+'Tab4-PPN1'!K43+'Tab4-PPN2'!K43+'Tab4-PPN3'!K43+'Tab4-PPN4'!K43+'Tab4-PPN5'!K43+'Tab4-PPN6'!K43+'Tab4-PPN7'!K43+'Tab4-PPN8'!K43+'Tab 4-PPN9'!K43</f>
        <v>0</v>
      </c>
      <c r="L47" s="399"/>
      <c r="M47" s="162"/>
      <c r="N47" s="162"/>
      <c r="O47" s="162"/>
      <c r="P47" s="162"/>
      <c r="Q47" s="162"/>
      <c r="R47" s="162"/>
      <c r="S47" s="162"/>
      <c r="T47" s="203"/>
    </row>
    <row r="48" spans="2:20" ht="20.25" x14ac:dyDescent="0.3">
      <c r="B48" s="358">
        <v>5</v>
      </c>
      <c r="C48" s="380" t="s">
        <v>89</v>
      </c>
      <c r="D48" s="381">
        <v>614800</v>
      </c>
      <c r="E48" s="159">
        <f t="shared" si="8"/>
        <v>0</v>
      </c>
      <c r="F48" s="159">
        <f t="shared" ref="F48:T48" si="10">F49</f>
        <v>0</v>
      </c>
      <c r="G48" s="159">
        <f>'TAB-3'!G48+'Tab4-PPN1'!G44+'Tab4-PPN2'!G44+'Tab4-PPN3'!G44+'Tab4-PPN4'!G44+'Tab4-PPN5'!G44+'Tab4-PPN6'!G44+'Tab4-PPN7'!G44+'Tab4-PPN8'!G44+'Tab 4-PPN9'!G44</f>
        <v>0</v>
      </c>
      <c r="H48" s="159">
        <f t="shared" si="10"/>
        <v>0</v>
      </c>
      <c r="I48" s="159">
        <f>'TAB-3'!I48+'Tab4-PPN1'!I44+'Tab4-PPN2'!I44+'Tab4-PPN3'!I44+'Tab4-PPN4'!I44+'Tab4-PPN5'!I44+'Tab4-PPN6'!I44+'Tab4-PPN7'!I44+'Tab4-PPN8'!I44+'Tab 4-PPN9'!I44</f>
        <v>0</v>
      </c>
      <c r="J48" s="159">
        <f>'TAB-3'!J48+'Tab4-PPN1'!J44+'Tab4-PPN2'!J44+'Tab4-PPN3'!J44+'Tab4-PPN4'!J44+'Tab4-PPN5'!J44+'Tab4-PPN6'!J44+'Tab4-PPN7'!J44+'Tab4-PPN8'!J44+'Tab 4-PPN9'!J44</f>
        <v>0</v>
      </c>
      <c r="K48" s="410">
        <f>'TAB-3'!K48+'Tab4-PPN1'!K44+'Tab4-PPN2'!K44+'Tab4-PPN3'!K44+'Tab4-PPN4'!K44+'Tab4-PPN5'!K44+'Tab4-PPN6'!K44+'Tab4-PPN7'!K44+'Tab4-PPN8'!K44+'Tab 4-PPN9'!K44</f>
        <v>0</v>
      </c>
      <c r="L48" s="398">
        <f t="shared" si="10"/>
        <v>0</v>
      </c>
      <c r="M48" s="158">
        <f t="shared" si="10"/>
        <v>0</v>
      </c>
      <c r="N48" s="158">
        <f t="shared" si="10"/>
        <v>0</v>
      </c>
      <c r="O48" s="158">
        <f t="shared" si="10"/>
        <v>0</v>
      </c>
      <c r="P48" s="158">
        <f t="shared" si="10"/>
        <v>0</v>
      </c>
      <c r="Q48" s="158">
        <f t="shared" si="10"/>
        <v>0</v>
      </c>
      <c r="R48" s="158">
        <f t="shared" si="10"/>
        <v>0</v>
      </c>
      <c r="S48" s="158">
        <f t="shared" si="10"/>
        <v>0</v>
      </c>
      <c r="T48" s="197">
        <f t="shared" si="10"/>
        <v>0</v>
      </c>
    </row>
    <row r="49" spans="2:20" ht="20.25" x14ac:dyDescent="0.3">
      <c r="B49" s="358"/>
      <c r="C49" s="380"/>
      <c r="D49" s="381"/>
      <c r="E49" s="159">
        <f t="shared" si="8"/>
        <v>0</v>
      </c>
      <c r="F49" s="159"/>
      <c r="G49" s="159">
        <f>'TAB-3'!G49+'Tab4-PPN1'!G45+'Tab4-PPN2'!G45+'Tab4-PPN3'!G45+'Tab4-PPN4'!G45+'Tab4-PPN5'!G45+'Tab4-PPN6'!G45+'Tab4-PPN7'!G45+'Tab4-PPN8'!G45+'Tab 4-PPN9'!G45</f>
        <v>0</v>
      </c>
      <c r="H49" s="159">
        <f t="shared" si="2"/>
        <v>0</v>
      </c>
      <c r="I49" s="159">
        <f>'TAB-3'!I49+'Tab4-PPN1'!I45+'Tab4-PPN2'!I45+'Tab4-PPN3'!I45+'Tab4-PPN4'!I45+'Tab4-PPN5'!I45+'Tab4-PPN6'!I45+'Tab4-PPN7'!I45+'Tab4-PPN8'!I45+'Tab 4-PPN9'!I45</f>
        <v>0</v>
      </c>
      <c r="J49" s="159">
        <f>'TAB-3'!J49+'Tab4-PPN1'!J45+'Tab4-PPN2'!J45+'Tab4-PPN3'!J45+'Tab4-PPN4'!J45+'Tab4-PPN5'!J45+'Tab4-PPN6'!J45+'Tab4-PPN7'!J45+'Tab4-PPN8'!J45+'Tab 4-PPN9'!J45</f>
        <v>0</v>
      </c>
      <c r="K49" s="410">
        <f>'TAB-3'!K49+'Tab4-PPN1'!K45+'Tab4-PPN2'!K45+'Tab4-PPN3'!K45+'Tab4-PPN4'!K45+'Tab4-PPN5'!K45+'Tab4-PPN6'!K45+'Tab4-PPN7'!K45+'Tab4-PPN8'!K45+'Tab 4-PPN9'!K45</f>
        <v>0</v>
      </c>
      <c r="L49" s="399"/>
      <c r="M49" s="162"/>
      <c r="N49" s="162"/>
      <c r="O49" s="162"/>
      <c r="P49" s="162"/>
      <c r="Q49" s="162"/>
      <c r="R49" s="162"/>
      <c r="S49" s="162"/>
      <c r="T49" s="203"/>
    </row>
    <row r="50" spans="2:20" ht="20.25" x14ac:dyDescent="0.3">
      <c r="B50" s="358">
        <v>6</v>
      </c>
      <c r="C50" s="380" t="s">
        <v>90</v>
      </c>
      <c r="D50" s="381">
        <v>614900</v>
      </c>
      <c r="E50" s="159">
        <f t="shared" si="8"/>
        <v>0</v>
      </c>
      <c r="F50" s="159">
        <f t="shared" ref="F50:T50" si="11">F51</f>
        <v>0</v>
      </c>
      <c r="G50" s="159">
        <f>'TAB-3'!G50+'Tab4-PPN1'!G46+'Tab4-PPN2'!G46+'Tab4-PPN3'!G46+'Tab4-PPN4'!G46+'Tab4-PPN5'!G46+'Tab4-PPN6'!G46+'Tab4-PPN7'!G46+'Tab4-PPN8'!G46+'Tab 4-PPN9'!G46</f>
        <v>0</v>
      </c>
      <c r="H50" s="159">
        <f t="shared" si="11"/>
        <v>0</v>
      </c>
      <c r="I50" s="159">
        <f>'TAB-3'!I50+'Tab4-PPN1'!I46+'Tab4-PPN2'!I46+'Tab4-PPN3'!I46+'Tab4-PPN4'!I46+'Tab4-PPN5'!I46+'Tab4-PPN6'!I46+'Tab4-PPN7'!I46+'Tab4-PPN8'!I46+'Tab 4-PPN9'!I46</f>
        <v>0</v>
      </c>
      <c r="J50" s="159">
        <f>'TAB-3'!J50+'Tab4-PPN1'!J46+'Tab4-PPN2'!J46+'Tab4-PPN3'!J46+'Tab4-PPN4'!J46+'Tab4-PPN5'!J46+'Tab4-PPN6'!J46+'Tab4-PPN7'!J46+'Tab4-PPN8'!J46+'Tab 4-PPN9'!J46</f>
        <v>0</v>
      </c>
      <c r="K50" s="410">
        <f>'TAB-3'!K50+'Tab4-PPN1'!K46+'Tab4-PPN2'!K46+'Tab4-PPN3'!K46+'Tab4-PPN4'!K46+'Tab4-PPN5'!K46+'Tab4-PPN6'!K46+'Tab4-PPN7'!K46+'Tab4-PPN8'!K46+'Tab 4-PPN9'!K46</f>
        <v>0</v>
      </c>
      <c r="L50" s="398">
        <f t="shared" si="11"/>
        <v>0</v>
      </c>
      <c r="M50" s="158">
        <f t="shared" si="11"/>
        <v>0</v>
      </c>
      <c r="N50" s="158">
        <f t="shared" si="11"/>
        <v>0</v>
      </c>
      <c r="O50" s="158">
        <f t="shared" si="11"/>
        <v>0</v>
      </c>
      <c r="P50" s="158">
        <f t="shared" si="11"/>
        <v>0</v>
      </c>
      <c r="Q50" s="158">
        <f t="shared" si="11"/>
        <v>0</v>
      </c>
      <c r="R50" s="158">
        <f t="shared" si="11"/>
        <v>0</v>
      </c>
      <c r="S50" s="158">
        <f t="shared" si="11"/>
        <v>0</v>
      </c>
      <c r="T50" s="197">
        <f t="shared" si="11"/>
        <v>0</v>
      </c>
    </row>
    <row r="51" spans="2:20" ht="20.25" x14ac:dyDescent="0.3">
      <c r="B51" s="350"/>
      <c r="C51" s="371"/>
      <c r="D51" s="374"/>
      <c r="E51" s="159">
        <f t="shared" si="8"/>
        <v>0</v>
      </c>
      <c r="F51" s="159"/>
      <c r="G51" s="159">
        <f>'TAB-3'!G51+'Tab4-PPN1'!G47+'Tab4-PPN2'!G47+'Tab4-PPN3'!G47+'Tab4-PPN4'!G47+'Tab4-PPN5'!G47+'Tab4-PPN6'!G47+'Tab4-PPN7'!G47+'Tab4-PPN8'!G47+'Tab 4-PPN9'!G47</f>
        <v>0</v>
      </c>
      <c r="H51" s="159">
        <f t="shared" si="2"/>
        <v>0</v>
      </c>
      <c r="I51" s="159">
        <f>'TAB-3'!I51+'Tab4-PPN1'!I47+'Tab4-PPN2'!I47+'Tab4-PPN3'!I47+'Tab4-PPN4'!I47+'Tab4-PPN5'!I47+'Tab4-PPN6'!I47+'Tab4-PPN7'!I47+'Tab4-PPN8'!I47+'Tab 4-PPN9'!I47</f>
        <v>0</v>
      </c>
      <c r="J51" s="159">
        <f>'TAB-3'!J51+'Tab4-PPN1'!J47+'Tab4-PPN2'!J47+'Tab4-PPN3'!J47+'Tab4-PPN4'!J47+'Tab4-PPN5'!J47+'Tab4-PPN6'!J47+'Tab4-PPN7'!J47+'Tab4-PPN8'!J47+'Tab 4-PPN9'!J47</f>
        <v>0</v>
      </c>
      <c r="K51" s="410">
        <f>'TAB-3'!K51+'Tab4-PPN1'!K47+'Tab4-PPN2'!K47+'Tab4-PPN3'!K47+'Tab4-PPN4'!K47+'Tab4-PPN5'!K47+'Tab4-PPN6'!K47+'Tab4-PPN7'!K47+'Tab4-PPN8'!K47+'Tab 4-PPN9'!K47</f>
        <v>0</v>
      </c>
      <c r="L51" s="398"/>
      <c r="M51" s="158"/>
      <c r="N51" s="158"/>
      <c r="O51" s="158"/>
      <c r="P51" s="158"/>
      <c r="Q51" s="158"/>
      <c r="R51" s="158"/>
      <c r="S51" s="158"/>
      <c r="T51" s="197"/>
    </row>
    <row r="52" spans="2:20" ht="21" thickBot="1" x14ac:dyDescent="0.35">
      <c r="B52" s="351" t="s">
        <v>23</v>
      </c>
      <c r="C52" s="375" t="s">
        <v>102</v>
      </c>
      <c r="D52" s="376">
        <v>615000</v>
      </c>
      <c r="E52" s="335">
        <f t="shared" ref="E52:K52" si="12">E53+E56</f>
        <v>0</v>
      </c>
      <c r="F52" s="335">
        <f t="shared" si="12"/>
        <v>0</v>
      </c>
      <c r="G52" s="335">
        <f t="shared" si="12"/>
        <v>0</v>
      </c>
      <c r="H52" s="335">
        <f t="shared" si="12"/>
        <v>0</v>
      </c>
      <c r="I52" s="335">
        <f t="shared" si="12"/>
        <v>0</v>
      </c>
      <c r="J52" s="335">
        <f t="shared" si="12"/>
        <v>0</v>
      </c>
      <c r="K52" s="411">
        <f t="shared" si="12"/>
        <v>0</v>
      </c>
      <c r="L52" s="400">
        <f t="shared" ref="L52:T52" si="13">L53+L56</f>
        <v>0</v>
      </c>
      <c r="M52" s="161">
        <f t="shared" si="13"/>
        <v>0</v>
      </c>
      <c r="N52" s="161">
        <f t="shared" si="13"/>
        <v>0</v>
      </c>
      <c r="O52" s="161">
        <f t="shared" si="13"/>
        <v>0</v>
      </c>
      <c r="P52" s="161">
        <f t="shared" si="13"/>
        <v>0</v>
      </c>
      <c r="Q52" s="161">
        <f t="shared" si="13"/>
        <v>0</v>
      </c>
      <c r="R52" s="161">
        <f t="shared" si="13"/>
        <v>0</v>
      </c>
      <c r="S52" s="161">
        <f t="shared" si="13"/>
        <v>0</v>
      </c>
      <c r="T52" s="200">
        <f t="shared" si="13"/>
        <v>0</v>
      </c>
    </row>
    <row r="53" spans="2:20" ht="20.25" x14ac:dyDescent="0.3">
      <c r="B53" s="354">
        <v>1</v>
      </c>
      <c r="C53" s="378" t="s">
        <v>91</v>
      </c>
      <c r="D53" s="379">
        <v>615100</v>
      </c>
      <c r="E53" s="271">
        <f t="shared" si="8"/>
        <v>0</v>
      </c>
      <c r="F53" s="271">
        <f t="shared" ref="F53:T53" si="14">SUM(F54:F55)</f>
        <v>0</v>
      </c>
      <c r="G53" s="159">
        <f>'TAB-3'!G53+'Tab4-PPN1'!G49+'Tab4-PPN2'!G49+'Tab4-PPN3'!G49+'Tab4-PPN4'!G49+'Tab4-PPN5'!G49+'Tab4-PPN6'!G49+'Tab4-PPN7'!G49+'Tab4-PPN8'!G49+'Tab 4-PPN9'!G49</f>
        <v>0</v>
      </c>
      <c r="H53" s="271">
        <f t="shared" si="14"/>
        <v>0</v>
      </c>
      <c r="I53" s="159">
        <f>'TAB-3'!I53+'Tab4-PPN1'!I49+'Tab4-PPN2'!I49+'Tab4-PPN3'!I49+'Tab4-PPN4'!I49+'Tab4-PPN5'!I49+'Tab4-PPN6'!I49+'Tab4-PPN7'!I49+'Tab4-PPN8'!I49+'Tab 4-PPN9'!I49</f>
        <v>0</v>
      </c>
      <c r="J53" s="159">
        <f>'TAB-3'!J53+'Tab4-PPN1'!J49+'Tab4-PPN2'!J49+'Tab4-PPN3'!J49+'Tab4-PPN4'!J49+'Tab4-PPN5'!J49+'Tab4-PPN6'!J49+'Tab4-PPN7'!J49+'Tab4-PPN8'!J49+'Tab 4-PPN9'!J49</f>
        <v>0</v>
      </c>
      <c r="K53" s="410">
        <f>'TAB-3'!K53+'Tab4-PPN1'!K49+'Tab4-PPN2'!K49+'Tab4-PPN3'!K49+'Tab4-PPN4'!K49+'Tab4-PPN5'!K49+'Tab4-PPN6'!K49+'Tab4-PPN7'!K49+'Tab4-PPN8'!K49+'Tab 4-PPN9'!K49</f>
        <v>0</v>
      </c>
      <c r="L53" s="401">
        <f t="shared" si="14"/>
        <v>0</v>
      </c>
      <c r="M53" s="240">
        <f t="shared" si="14"/>
        <v>0</v>
      </c>
      <c r="N53" s="240">
        <f t="shared" si="14"/>
        <v>0</v>
      </c>
      <c r="O53" s="240">
        <f t="shared" si="14"/>
        <v>0</v>
      </c>
      <c r="P53" s="240">
        <f t="shared" si="14"/>
        <v>0</v>
      </c>
      <c r="Q53" s="240">
        <f t="shared" si="14"/>
        <v>0</v>
      </c>
      <c r="R53" s="240">
        <f t="shared" si="14"/>
        <v>0</v>
      </c>
      <c r="S53" s="240">
        <f t="shared" si="14"/>
        <v>0</v>
      </c>
      <c r="T53" s="241">
        <f t="shared" si="14"/>
        <v>0</v>
      </c>
    </row>
    <row r="54" spans="2:20" ht="20.25" x14ac:dyDescent="0.3">
      <c r="B54" s="358"/>
      <c r="C54" s="380"/>
      <c r="D54" s="381"/>
      <c r="E54" s="272">
        <f t="shared" si="8"/>
        <v>0</v>
      </c>
      <c r="F54" s="272"/>
      <c r="G54" s="159">
        <f>'TAB-3'!G54+'Tab4-PPN1'!G50+'Tab4-PPN2'!G50+'Tab4-PPN3'!G50+'Tab4-PPN4'!G50+'Tab4-PPN5'!G50+'Tab4-PPN6'!G50+'Tab4-PPN7'!G50+'Tab4-PPN8'!G50+'Tab 4-PPN9'!G50</f>
        <v>0</v>
      </c>
      <c r="H54" s="159">
        <f t="shared" si="2"/>
        <v>0</v>
      </c>
      <c r="I54" s="159">
        <f>'TAB-3'!I54+'Tab4-PPN1'!I50+'Tab4-PPN2'!I50+'Tab4-PPN3'!I50+'Tab4-PPN4'!I50+'Tab4-PPN5'!I50+'Tab4-PPN6'!I50+'Tab4-PPN7'!I50+'Tab4-PPN8'!I50+'Tab 4-PPN9'!I50</f>
        <v>0</v>
      </c>
      <c r="J54" s="159">
        <f>'TAB-3'!J54+'Tab4-PPN1'!J50+'Tab4-PPN2'!J50+'Tab4-PPN3'!J50+'Tab4-PPN4'!J50+'Tab4-PPN5'!J50+'Tab4-PPN6'!J50+'Tab4-PPN7'!J50+'Tab4-PPN8'!J50+'Tab 4-PPN9'!J50</f>
        <v>0</v>
      </c>
      <c r="K54" s="410">
        <f>'TAB-3'!K54+'Tab4-PPN1'!K50+'Tab4-PPN2'!K50+'Tab4-PPN3'!K50+'Tab4-PPN4'!K50+'Tab4-PPN5'!K50+'Tab4-PPN6'!K50+'Tab4-PPN7'!K50+'Tab4-PPN8'!K50+'Tab 4-PPN9'!K50</f>
        <v>0</v>
      </c>
      <c r="L54" s="399"/>
      <c r="M54" s="162"/>
      <c r="N54" s="162"/>
      <c r="O54" s="162"/>
      <c r="P54" s="162"/>
      <c r="Q54" s="162"/>
      <c r="R54" s="162"/>
      <c r="S54" s="162"/>
      <c r="T54" s="203"/>
    </row>
    <row r="55" spans="2:20" ht="20.25" x14ac:dyDescent="0.3">
      <c r="B55" s="358"/>
      <c r="C55" s="380"/>
      <c r="D55" s="381"/>
      <c r="E55" s="272">
        <f t="shared" si="8"/>
        <v>0</v>
      </c>
      <c r="F55" s="272"/>
      <c r="G55" s="159">
        <f>'TAB-3'!G55+'Tab4-PPN1'!G51+'Tab4-PPN2'!G51+'Tab4-PPN3'!G51+'Tab4-PPN4'!G51+'Tab4-PPN5'!G51+'Tab4-PPN6'!G51+'Tab4-PPN7'!G51+'Tab4-PPN8'!G51+'Tab 4-PPN9'!G51</f>
        <v>0</v>
      </c>
      <c r="H55" s="159">
        <f t="shared" si="2"/>
        <v>0</v>
      </c>
      <c r="I55" s="159">
        <f>'TAB-3'!I55+'Tab4-PPN1'!I51+'Tab4-PPN2'!I51+'Tab4-PPN3'!I51+'Tab4-PPN4'!I51+'Tab4-PPN5'!I51+'Tab4-PPN6'!I51+'Tab4-PPN7'!I51+'Tab4-PPN8'!I51+'Tab 4-PPN9'!I51</f>
        <v>0</v>
      </c>
      <c r="J55" s="159">
        <f>'TAB-3'!J55+'Tab4-PPN1'!J51+'Tab4-PPN2'!J51+'Tab4-PPN3'!J51+'Tab4-PPN4'!J51+'Tab4-PPN5'!J51+'Tab4-PPN6'!J51+'Tab4-PPN7'!J51+'Tab4-PPN8'!J51+'Tab 4-PPN9'!J51</f>
        <v>0</v>
      </c>
      <c r="K55" s="410">
        <f>'TAB-3'!K55+'Tab4-PPN1'!K51+'Tab4-PPN2'!K51+'Tab4-PPN3'!K51+'Tab4-PPN4'!K51+'Tab4-PPN5'!K51+'Tab4-PPN6'!K51+'Tab4-PPN7'!K51+'Tab4-PPN8'!K51+'Tab 4-PPN9'!K51</f>
        <v>0</v>
      </c>
      <c r="L55" s="399"/>
      <c r="M55" s="162"/>
      <c r="N55" s="162"/>
      <c r="O55" s="162"/>
      <c r="P55" s="162"/>
      <c r="Q55" s="162"/>
      <c r="R55" s="162"/>
      <c r="S55" s="162"/>
      <c r="T55" s="203"/>
    </row>
    <row r="56" spans="2:20" ht="20.25" x14ac:dyDescent="0.3">
      <c r="B56" s="358">
        <v>2</v>
      </c>
      <c r="C56" s="382" t="s">
        <v>92</v>
      </c>
      <c r="D56" s="381">
        <v>615200</v>
      </c>
      <c r="E56" s="272">
        <f t="shared" si="8"/>
        <v>0</v>
      </c>
      <c r="F56" s="272">
        <f t="shared" ref="F56:T56" si="15">F57</f>
        <v>0</v>
      </c>
      <c r="G56" s="159">
        <f>'TAB-3'!G56+'Tab4-PPN1'!G52+'Tab4-PPN2'!G52+'Tab4-PPN3'!G52+'Tab4-PPN4'!G52+'Tab4-PPN5'!G52+'Tab4-PPN6'!G52+'Tab4-PPN7'!G52+'Tab4-PPN8'!G52+'Tab 4-PPN9'!G52</f>
        <v>0</v>
      </c>
      <c r="H56" s="272">
        <f t="shared" si="15"/>
        <v>0</v>
      </c>
      <c r="I56" s="159">
        <f>'TAB-3'!I56+'Tab4-PPN1'!I52+'Tab4-PPN2'!I52+'Tab4-PPN3'!I52+'Tab4-PPN4'!I52+'Tab4-PPN5'!I52+'Tab4-PPN6'!I52+'Tab4-PPN7'!I52+'Tab4-PPN8'!I52+'Tab 4-PPN9'!I52</f>
        <v>0</v>
      </c>
      <c r="J56" s="159">
        <f>'TAB-3'!J56+'Tab4-PPN1'!J52+'Tab4-PPN2'!J52+'Tab4-PPN3'!J52+'Tab4-PPN4'!J52+'Tab4-PPN5'!J52+'Tab4-PPN6'!J52+'Tab4-PPN7'!J52+'Tab4-PPN8'!J52+'Tab 4-PPN9'!J52</f>
        <v>0</v>
      </c>
      <c r="K56" s="410">
        <f>'TAB-3'!K56+'Tab4-PPN1'!K52+'Tab4-PPN2'!K52+'Tab4-PPN3'!K52+'Tab4-PPN4'!K52+'Tab4-PPN5'!K52+'Tab4-PPN6'!K52+'Tab4-PPN7'!K52+'Tab4-PPN8'!K52+'Tab 4-PPN9'!K52</f>
        <v>0</v>
      </c>
      <c r="L56" s="399">
        <f t="shared" si="15"/>
        <v>0</v>
      </c>
      <c r="M56" s="162">
        <f t="shared" si="15"/>
        <v>0</v>
      </c>
      <c r="N56" s="162">
        <f t="shared" si="15"/>
        <v>0</v>
      </c>
      <c r="O56" s="162">
        <f t="shared" si="15"/>
        <v>0</v>
      </c>
      <c r="P56" s="162">
        <f t="shared" si="15"/>
        <v>0</v>
      </c>
      <c r="Q56" s="162">
        <f t="shared" si="15"/>
        <v>0</v>
      </c>
      <c r="R56" s="162">
        <f t="shared" si="15"/>
        <v>0</v>
      </c>
      <c r="S56" s="162">
        <f t="shared" si="15"/>
        <v>0</v>
      </c>
      <c r="T56" s="203">
        <f t="shared" si="15"/>
        <v>0</v>
      </c>
    </row>
    <row r="57" spans="2:20" ht="20.25" x14ac:dyDescent="0.3">
      <c r="B57" s="358"/>
      <c r="C57" s="382"/>
      <c r="D57" s="381"/>
      <c r="E57" s="272">
        <f t="shared" si="8"/>
        <v>0</v>
      </c>
      <c r="F57" s="272"/>
      <c r="G57" s="159">
        <f>'TAB-3'!G57+'Tab4-PPN1'!G53+'Tab4-PPN2'!G53+'Tab4-PPN3'!G53+'Tab4-PPN4'!G53+'Tab4-PPN5'!G53+'Tab4-PPN6'!G53+'Tab4-PPN7'!G53+'Tab4-PPN8'!G53+'Tab 4-PPN9'!G53</f>
        <v>0</v>
      </c>
      <c r="H57" s="159">
        <f t="shared" si="2"/>
        <v>0</v>
      </c>
      <c r="I57" s="159">
        <f>'TAB-3'!I57+'Tab4-PPN1'!I53+'Tab4-PPN2'!I53+'Tab4-PPN3'!I53+'Tab4-PPN4'!I53+'Tab4-PPN5'!I53+'Tab4-PPN6'!I53+'Tab4-PPN7'!I53+'Tab4-PPN8'!I53+'Tab 4-PPN9'!I53</f>
        <v>0</v>
      </c>
      <c r="J57" s="159">
        <f>'TAB-3'!J57+'Tab4-PPN1'!J53+'Tab4-PPN2'!J53+'Tab4-PPN3'!J53+'Tab4-PPN4'!J53+'Tab4-PPN5'!J53+'Tab4-PPN6'!J53+'Tab4-PPN7'!J53+'Tab4-PPN8'!J53+'Tab 4-PPN9'!J53</f>
        <v>0</v>
      </c>
      <c r="K57" s="410">
        <f>'TAB-3'!K57+'Tab4-PPN1'!K53+'Tab4-PPN2'!K53+'Tab4-PPN3'!K53+'Tab4-PPN4'!K53+'Tab4-PPN5'!K53+'Tab4-PPN6'!K53+'Tab4-PPN7'!K53+'Tab4-PPN8'!K53+'Tab 4-PPN9'!K53</f>
        <v>0</v>
      </c>
      <c r="L57" s="399"/>
      <c r="M57" s="162"/>
      <c r="N57" s="162"/>
      <c r="O57" s="162"/>
      <c r="P57" s="162"/>
      <c r="Q57" s="162"/>
      <c r="R57" s="162"/>
      <c r="S57" s="162"/>
      <c r="T57" s="203"/>
    </row>
    <row r="58" spans="2:20" ht="21" thickBot="1" x14ac:dyDescent="0.35">
      <c r="B58" s="351" t="s">
        <v>24</v>
      </c>
      <c r="C58" s="375" t="s">
        <v>48</v>
      </c>
      <c r="D58" s="376">
        <v>616000</v>
      </c>
      <c r="E58" s="335">
        <f t="shared" ref="E58:K58" si="16">E59</f>
        <v>0</v>
      </c>
      <c r="F58" s="335">
        <f t="shared" si="16"/>
        <v>0</v>
      </c>
      <c r="G58" s="335">
        <f t="shared" si="16"/>
        <v>0</v>
      </c>
      <c r="H58" s="335">
        <f t="shared" si="16"/>
        <v>0</v>
      </c>
      <c r="I58" s="335">
        <f t="shared" si="16"/>
        <v>0</v>
      </c>
      <c r="J58" s="335">
        <f t="shared" si="16"/>
        <v>0</v>
      </c>
      <c r="K58" s="411">
        <f t="shared" si="16"/>
        <v>0</v>
      </c>
      <c r="L58" s="400">
        <f t="shared" ref="L58:T58" si="17">L59</f>
        <v>0</v>
      </c>
      <c r="M58" s="161">
        <f t="shared" si="17"/>
        <v>0</v>
      </c>
      <c r="N58" s="161">
        <f t="shared" si="17"/>
        <v>0</v>
      </c>
      <c r="O58" s="161">
        <f t="shared" si="17"/>
        <v>0</v>
      </c>
      <c r="P58" s="161">
        <f t="shared" si="17"/>
        <v>0</v>
      </c>
      <c r="Q58" s="161">
        <f t="shared" si="17"/>
        <v>0</v>
      </c>
      <c r="R58" s="161">
        <f t="shared" si="17"/>
        <v>0</v>
      </c>
      <c r="S58" s="161">
        <f t="shared" si="17"/>
        <v>0</v>
      </c>
      <c r="T58" s="200">
        <f t="shared" si="17"/>
        <v>0</v>
      </c>
    </row>
    <row r="59" spans="2:20" ht="20.25" x14ac:dyDescent="0.3">
      <c r="B59" s="383">
        <v>1</v>
      </c>
      <c r="C59" s="384" t="s">
        <v>93</v>
      </c>
      <c r="D59" s="385">
        <v>616200</v>
      </c>
      <c r="E59" s="273">
        <f>G59+H59</f>
        <v>0</v>
      </c>
      <c r="F59" s="273"/>
      <c r="G59" s="159">
        <f>'TAB-3'!G59+'Tab4-PPN1'!G55+'Tab4-PPN2'!G55+'Tab4-PPN3'!G55+'Tab4-PPN4'!G55+'Tab4-PPN5'!G55+'Tab4-PPN6'!G55+'Tab4-PPN7'!G55+'Tab4-PPN8'!G55+'Tab 4-PPN9'!G55</f>
        <v>0</v>
      </c>
      <c r="H59" s="177">
        <f t="shared" si="2"/>
        <v>0</v>
      </c>
      <c r="I59" s="159">
        <f>'TAB-3'!I59+'Tab4-PPN1'!I55+'Tab4-PPN2'!I55+'Tab4-PPN3'!I55+'Tab4-PPN4'!I55+'Tab4-PPN5'!I55+'Tab4-PPN6'!I55+'Tab4-PPN7'!I55+'Tab4-PPN8'!I55+'Tab 4-PPN9'!I55</f>
        <v>0</v>
      </c>
      <c r="J59" s="159">
        <f>'TAB-3'!J59+'Tab4-PPN1'!J55+'Tab4-PPN2'!J55+'Tab4-PPN3'!J55+'Tab4-PPN4'!J55+'Tab4-PPN5'!J55+'Tab4-PPN6'!J55+'Tab4-PPN7'!J55+'Tab4-PPN8'!J55+'Tab 4-PPN9'!J55</f>
        <v>0</v>
      </c>
      <c r="K59" s="410">
        <f>'TAB-3'!K59+'Tab4-PPN1'!K55+'Tab4-PPN2'!K55+'Tab4-PPN3'!K55+'Tab4-PPN4'!K55+'Tab4-PPN5'!K55+'Tab4-PPN6'!K55+'Tab4-PPN7'!K55+'Tab4-PPN8'!K55+'Tab 4-PPN9'!K55</f>
        <v>0</v>
      </c>
      <c r="L59" s="402"/>
      <c r="M59" s="183"/>
      <c r="N59" s="183"/>
      <c r="O59" s="183"/>
      <c r="P59" s="183"/>
      <c r="Q59" s="183"/>
      <c r="R59" s="183"/>
      <c r="S59" s="183"/>
      <c r="T59" s="205"/>
    </row>
    <row r="60" spans="2:20" ht="38.25" thickBot="1" x14ac:dyDescent="0.35">
      <c r="B60" s="351" t="s">
        <v>28</v>
      </c>
      <c r="C60" s="375" t="s">
        <v>141</v>
      </c>
      <c r="D60" s="386"/>
      <c r="E60" s="335">
        <f>SUM(E61:E66)</f>
        <v>0</v>
      </c>
      <c r="F60" s="335">
        <f>SUM(F61:F66)</f>
        <v>0</v>
      </c>
      <c r="G60" s="335">
        <f>SUM(G61:G66)</f>
        <v>0</v>
      </c>
      <c r="H60" s="335">
        <f>SUM(H61:H66)</f>
        <v>0</v>
      </c>
      <c r="I60" s="335">
        <f t="shared" ref="I60:T60" si="18">SUM(I61:I66)</f>
        <v>0</v>
      </c>
      <c r="J60" s="335">
        <f t="shared" si="18"/>
        <v>0</v>
      </c>
      <c r="K60" s="411">
        <f t="shared" si="18"/>
        <v>0</v>
      </c>
      <c r="L60" s="400">
        <f t="shared" si="18"/>
        <v>0</v>
      </c>
      <c r="M60" s="161">
        <f t="shared" si="18"/>
        <v>0</v>
      </c>
      <c r="N60" s="161">
        <f t="shared" si="18"/>
        <v>0</v>
      </c>
      <c r="O60" s="161">
        <f t="shared" si="18"/>
        <v>0</v>
      </c>
      <c r="P60" s="161">
        <f t="shared" si="18"/>
        <v>0</v>
      </c>
      <c r="Q60" s="161">
        <f t="shared" si="18"/>
        <v>0</v>
      </c>
      <c r="R60" s="161">
        <f t="shared" si="18"/>
        <v>0</v>
      </c>
      <c r="S60" s="161">
        <f t="shared" si="18"/>
        <v>0</v>
      </c>
      <c r="T60" s="200">
        <f t="shared" si="18"/>
        <v>0</v>
      </c>
    </row>
    <row r="61" spans="2:20" ht="20.25" x14ac:dyDescent="0.3">
      <c r="B61" s="362">
        <v>1</v>
      </c>
      <c r="C61" s="387" t="s">
        <v>94</v>
      </c>
      <c r="D61" s="388">
        <v>821100</v>
      </c>
      <c r="E61" s="177">
        <f t="shared" ref="E61:E66" si="19">G61+H61</f>
        <v>0</v>
      </c>
      <c r="F61" s="177"/>
      <c r="G61" s="159">
        <f>'TAB-3'!G61+'Tab4-PPN1'!G57+'Tab4-PPN2'!G57+'Tab4-PPN3'!G57+'Tab4-PPN4'!G57+'Tab4-PPN5'!G57+'Tab4-PPN6'!G57+'Tab4-PPN7'!G57+'Tab4-PPN8'!G57+'Tab 4-PPN9'!G57</f>
        <v>0</v>
      </c>
      <c r="H61" s="177">
        <f t="shared" si="2"/>
        <v>0</v>
      </c>
      <c r="I61" s="159">
        <f>'TAB-3'!I61+'Tab4-PPN1'!I57+'Tab4-PPN2'!I57+'Tab4-PPN3'!I57+'Tab4-PPN4'!I57+'Tab4-PPN5'!I57+'Tab4-PPN6'!I57+'Tab4-PPN7'!I57+'Tab4-PPN8'!I57+'Tab 4-PPN9'!I57</f>
        <v>0</v>
      </c>
      <c r="J61" s="159">
        <f>'TAB-3'!J61+'Tab4-PPN1'!J57+'Tab4-PPN2'!J57+'Tab4-PPN3'!J57+'Tab4-PPN4'!J57+'Tab4-PPN5'!J57+'Tab4-PPN6'!J57+'Tab4-PPN7'!J57+'Tab4-PPN8'!J57+'Tab 4-PPN9'!J57</f>
        <v>0</v>
      </c>
      <c r="K61" s="410">
        <f>'TAB-3'!K61+'Tab4-PPN1'!K57+'Tab4-PPN2'!K57+'Tab4-PPN3'!K57+'Tab4-PPN4'!K57+'Tab4-PPN5'!K57+'Tab4-PPN6'!K57+'Tab4-PPN7'!K57+'Tab4-PPN8'!K57+'Tab 4-PPN9'!K57</f>
        <v>0</v>
      </c>
      <c r="L61" s="403"/>
      <c r="M61" s="176"/>
      <c r="N61" s="176"/>
      <c r="O61" s="176"/>
      <c r="P61" s="176"/>
      <c r="Q61" s="176"/>
      <c r="R61" s="176"/>
      <c r="S61" s="176"/>
      <c r="T61" s="208"/>
    </row>
    <row r="62" spans="2:20" ht="20.25" x14ac:dyDescent="0.3">
      <c r="B62" s="350">
        <v>2</v>
      </c>
      <c r="C62" s="371" t="s">
        <v>43</v>
      </c>
      <c r="D62" s="374">
        <v>821200</v>
      </c>
      <c r="E62" s="177">
        <f t="shared" si="19"/>
        <v>0</v>
      </c>
      <c r="F62" s="159"/>
      <c r="G62" s="159">
        <f>'TAB-3'!G62+'Tab4-PPN1'!G58+'Tab4-PPN2'!G58+'Tab4-PPN3'!G58+'Tab4-PPN4'!G58+'Tab4-PPN5'!G58+'Tab4-PPN6'!G58+'Tab4-PPN7'!G58+'Tab4-PPN8'!G58+'Tab 4-PPN9'!G58</f>
        <v>0</v>
      </c>
      <c r="H62" s="159">
        <f t="shared" si="2"/>
        <v>0</v>
      </c>
      <c r="I62" s="159">
        <f>'TAB-3'!I62+'Tab4-PPN1'!I58+'Tab4-PPN2'!I58+'Tab4-PPN3'!I58+'Tab4-PPN4'!I58+'Tab4-PPN5'!I58+'Tab4-PPN6'!I58+'Tab4-PPN7'!I58+'Tab4-PPN8'!I58+'Tab 4-PPN9'!I58</f>
        <v>0</v>
      </c>
      <c r="J62" s="159">
        <f>'TAB-3'!J62+'Tab4-PPN1'!J58+'Tab4-PPN2'!J58+'Tab4-PPN3'!J58+'Tab4-PPN4'!J58+'Tab4-PPN5'!J58+'Tab4-PPN6'!J58+'Tab4-PPN7'!J58+'Tab4-PPN8'!J58+'Tab 4-PPN9'!J58</f>
        <v>0</v>
      </c>
      <c r="K62" s="410">
        <f>'TAB-3'!K62+'Tab4-PPN1'!K58+'Tab4-PPN2'!K58+'Tab4-PPN3'!K58+'Tab4-PPN4'!K58+'Tab4-PPN5'!K58+'Tab4-PPN6'!K58+'Tab4-PPN7'!K58+'Tab4-PPN8'!K58+'Tab 4-PPN9'!K58</f>
        <v>0</v>
      </c>
      <c r="L62" s="398"/>
      <c r="M62" s="158"/>
      <c r="N62" s="158"/>
      <c r="O62" s="158"/>
      <c r="P62" s="158"/>
      <c r="Q62" s="158"/>
      <c r="R62" s="158"/>
      <c r="S62" s="158"/>
      <c r="T62" s="197"/>
    </row>
    <row r="63" spans="2:20" ht="20.25" x14ac:dyDescent="0.3">
      <c r="B63" s="350">
        <v>3</v>
      </c>
      <c r="C63" s="371" t="s">
        <v>44</v>
      </c>
      <c r="D63" s="374">
        <v>821300</v>
      </c>
      <c r="E63" s="177">
        <f t="shared" si="19"/>
        <v>0</v>
      </c>
      <c r="F63" s="159"/>
      <c r="G63" s="159">
        <f>'TAB-3'!G63+'Tab4-PPN1'!G59+'Tab4-PPN2'!G59+'Tab4-PPN3'!G59+'Tab4-PPN4'!G59+'Tab4-PPN5'!G59+'Tab4-PPN6'!G59+'Tab4-PPN7'!G59+'Tab4-PPN8'!G59+'Tab 4-PPN9'!G59</f>
        <v>0</v>
      </c>
      <c r="H63" s="159">
        <f t="shared" si="2"/>
        <v>0</v>
      </c>
      <c r="I63" s="159">
        <f>'TAB-3'!I63+'Tab4-PPN1'!I59+'Tab4-PPN2'!I59+'Tab4-PPN3'!I59+'Tab4-PPN4'!I59+'Tab4-PPN5'!I59+'Tab4-PPN6'!I59+'Tab4-PPN7'!I59+'Tab4-PPN8'!I59+'Tab 4-PPN9'!I59</f>
        <v>0</v>
      </c>
      <c r="J63" s="159">
        <f>'TAB-3'!J63+'Tab4-PPN1'!J59+'Tab4-PPN2'!J59+'Tab4-PPN3'!J59+'Tab4-PPN4'!J59+'Tab4-PPN5'!J59+'Tab4-PPN6'!J59+'Tab4-PPN7'!J59+'Tab4-PPN8'!J59+'Tab 4-PPN9'!J59</f>
        <v>0</v>
      </c>
      <c r="K63" s="410">
        <f>'TAB-3'!K63+'Tab4-PPN1'!K59+'Tab4-PPN2'!K59+'Tab4-PPN3'!K59+'Tab4-PPN4'!K59+'Tab4-PPN5'!K59+'Tab4-PPN6'!K59+'Tab4-PPN7'!K59+'Tab4-PPN8'!K59+'Tab 4-PPN9'!K59</f>
        <v>0</v>
      </c>
      <c r="L63" s="398"/>
      <c r="M63" s="158"/>
      <c r="N63" s="158"/>
      <c r="O63" s="158"/>
      <c r="P63" s="158"/>
      <c r="Q63" s="158"/>
      <c r="R63" s="158"/>
      <c r="S63" s="158"/>
      <c r="T63" s="197"/>
    </row>
    <row r="64" spans="2:20" ht="20.25" x14ac:dyDescent="0.3">
      <c r="B64" s="350">
        <v>4</v>
      </c>
      <c r="C64" s="382" t="s">
        <v>45</v>
      </c>
      <c r="D64" s="374">
        <v>821400</v>
      </c>
      <c r="E64" s="177">
        <f t="shared" si="19"/>
        <v>0</v>
      </c>
      <c r="F64" s="159"/>
      <c r="G64" s="159">
        <f>'TAB-3'!G64+'Tab4-PPN1'!G60+'Tab4-PPN2'!G60+'Tab4-PPN3'!G60+'Tab4-PPN4'!G60+'Tab4-PPN5'!G60+'Tab4-PPN6'!G60+'Tab4-PPN7'!G60+'Tab4-PPN8'!G60+'Tab 4-PPN9'!G60</f>
        <v>0</v>
      </c>
      <c r="H64" s="159">
        <f t="shared" si="2"/>
        <v>0</v>
      </c>
      <c r="I64" s="159">
        <f>'TAB-3'!I64+'Tab4-PPN1'!I60+'Tab4-PPN2'!I60+'Tab4-PPN3'!I60+'Tab4-PPN4'!I60+'Tab4-PPN5'!I60+'Tab4-PPN6'!I60+'Tab4-PPN7'!I60+'Tab4-PPN8'!I60+'Tab 4-PPN9'!I60</f>
        <v>0</v>
      </c>
      <c r="J64" s="159">
        <f>'TAB-3'!J64+'Tab4-PPN1'!J60+'Tab4-PPN2'!J60+'Tab4-PPN3'!J60+'Tab4-PPN4'!J60+'Tab4-PPN5'!J60+'Tab4-PPN6'!J60+'Tab4-PPN7'!J60+'Tab4-PPN8'!J60+'Tab 4-PPN9'!J60</f>
        <v>0</v>
      </c>
      <c r="K64" s="410">
        <f>'TAB-3'!K64+'Tab4-PPN1'!K60+'Tab4-PPN2'!K60+'Tab4-PPN3'!K60+'Tab4-PPN4'!K60+'Tab4-PPN5'!K60+'Tab4-PPN6'!K60+'Tab4-PPN7'!K60+'Tab4-PPN8'!K60+'Tab 4-PPN9'!K60</f>
        <v>0</v>
      </c>
      <c r="L64" s="398"/>
      <c r="M64" s="158"/>
      <c r="N64" s="158"/>
      <c r="O64" s="158"/>
      <c r="P64" s="158"/>
      <c r="Q64" s="158"/>
      <c r="R64" s="158"/>
      <c r="S64" s="158"/>
      <c r="T64" s="197"/>
    </row>
    <row r="65" spans="2:21" ht="20.25" x14ac:dyDescent="0.3">
      <c r="B65" s="350">
        <v>5</v>
      </c>
      <c r="C65" s="382" t="s">
        <v>46</v>
      </c>
      <c r="D65" s="374">
        <v>821500</v>
      </c>
      <c r="E65" s="177">
        <f t="shared" si="19"/>
        <v>0</v>
      </c>
      <c r="F65" s="159"/>
      <c r="G65" s="159">
        <f>'TAB-3'!G65+'Tab4-PPN1'!G61+'Tab4-PPN2'!G61+'Tab4-PPN3'!G61+'Tab4-PPN4'!G61+'Tab4-PPN5'!G61+'Tab4-PPN6'!G61+'Tab4-PPN7'!G61+'Tab4-PPN8'!G61+'Tab 4-PPN9'!G61</f>
        <v>0</v>
      </c>
      <c r="H65" s="159">
        <f t="shared" si="2"/>
        <v>0</v>
      </c>
      <c r="I65" s="159">
        <f>'TAB-3'!I65+'Tab4-PPN1'!I61+'Tab4-PPN2'!I61+'Tab4-PPN3'!I61+'Tab4-PPN4'!I61+'Tab4-PPN5'!I61+'Tab4-PPN6'!I61+'Tab4-PPN7'!I61+'Tab4-PPN8'!I61+'Tab 4-PPN9'!I61</f>
        <v>0</v>
      </c>
      <c r="J65" s="159">
        <f>'TAB-3'!J65+'Tab4-PPN1'!J61+'Tab4-PPN2'!J61+'Tab4-PPN3'!J61+'Tab4-PPN4'!J61+'Tab4-PPN5'!J61+'Tab4-PPN6'!J61+'Tab4-PPN7'!J61+'Tab4-PPN8'!J61+'Tab 4-PPN9'!J61</f>
        <v>0</v>
      </c>
      <c r="K65" s="410">
        <f>'TAB-3'!K65+'Tab4-PPN1'!K61+'Tab4-PPN2'!K61+'Tab4-PPN3'!K61+'Tab4-PPN4'!K61+'Tab4-PPN5'!K61+'Tab4-PPN6'!K61+'Tab4-PPN7'!K61+'Tab4-PPN8'!K61+'Tab 4-PPN9'!K61</f>
        <v>0</v>
      </c>
      <c r="L65" s="398"/>
      <c r="M65" s="158"/>
      <c r="N65" s="158"/>
      <c r="O65" s="158"/>
      <c r="P65" s="158"/>
      <c r="Q65" s="158"/>
      <c r="R65" s="158"/>
      <c r="S65" s="158"/>
      <c r="T65" s="197"/>
    </row>
    <row r="66" spans="2:21" ht="20.25" x14ac:dyDescent="0.3">
      <c r="B66" s="350">
        <v>6</v>
      </c>
      <c r="C66" s="382" t="s">
        <v>47</v>
      </c>
      <c r="D66" s="374">
        <v>821600</v>
      </c>
      <c r="E66" s="177">
        <f t="shared" si="19"/>
        <v>0</v>
      </c>
      <c r="F66" s="159"/>
      <c r="G66" s="159">
        <f>'TAB-3'!G66+'Tab4-PPN1'!G62+'Tab4-PPN2'!G62+'Tab4-PPN3'!G62+'Tab4-PPN4'!G62+'Tab4-PPN5'!G62+'Tab4-PPN6'!G62+'Tab4-PPN7'!G62+'Tab4-PPN8'!G62+'Tab 4-PPN9'!G62</f>
        <v>0</v>
      </c>
      <c r="H66" s="159">
        <f t="shared" si="2"/>
        <v>0</v>
      </c>
      <c r="I66" s="159">
        <f>'TAB-3'!I66+'Tab4-PPN1'!I62+'Tab4-PPN2'!I62+'Tab4-PPN3'!I62+'Tab4-PPN4'!I62+'Tab4-PPN5'!I62+'Tab4-PPN6'!I62+'Tab4-PPN7'!I62+'Tab4-PPN8'!I62+'Tab 4-PPN9'!I62</f>
        <v>0</v>
      </c>
      <c r="J66" s="159">
        <f>'TAB-3'!J66+'Tab4-PPN1'!J62+'Tab4-PPN2'!J62+'Tab4-PPN3'!J62+'Tab4-PPN4'!J62+'Tab4-PPN5'!J62+'Tab4-PPN6'!J62+'Tab4-PPN7'!J62+'Tab4-PPN8'!J62+'Tab 4-PPN9'!J62</f>
        <v>0</v>
      </c>
      <c r="K66" s="410">
        <f>'TAB-3'!K66+'Tab4-PPN1'!K62+'Tab4-PPN2'!K62+'Tab4-PPN3'!K62+'Tab4-PPN4'!K62+'Tab4-PPN5'!K62+'Tab4-PPN6'!K62+'Tab4-PPN7'!K62+'Tab4-PPN8'!K62+'Tab 4-PPN9'!K62</f>
        <v>0</v>
      </c>
      <c r="L66" s="398"/>
      <c r="M66" s="158"/>
      <c r="N66" s="158"/>
      <c r="O66" s="158"/>
      <c r="P66" s="158"/>
      <c r="Q66" s="158"/>
      <c r="R66" s="158"/>
      <c r="S66" s="158"/>
      <c r="T66" s="197"/>
      <c r="U66" s="11"/>
    </row>
    <row r="67" spans="2:21" ht="21" thickBot="1" x14ac:dyDescent="0.35">
      <c r="B67" s="351"/>
      <c r="C67" s="375" t="s">
        <v>49</v>
      </c>
      <c r="D67" s="386"/>
      <c r="E67" s="335">
        <f t="shared" ref="E67:T67" si="20">E14+E26+E52+E58+E60</f>
        <v>0</v>
      </c>
      <c r="F67" s="335">
        <f t="shared" si="20"/>
        <v>0</v>
      </c>
      <c r="G67" s="335">
        <f t="shared" si="20"/>
        <v>0</v>
      </c>
      <c r="H67" s="335">
        <f t="shared" si="20"/>
        <v>0</v>
      </c>
      <c r="I67" s="335">
        <f t="shared" si="20"/>
        <v>0</v>
      </c>
      <c r="J67" s="335">
        <f t="shared" si="20"/>
        <v>0</v>
      </c>
      <c r="K67" s="411">
        <f t="shared" si="20"/>
        <v>0</v>
      </c>
      <c r="L67" s="400">
        <f t="shared" si="20"/>
        <v>0</v>
      </c>
      <c r="M67" s="161">
        <f t="shared" si="20"/>
        <v>0</v>
      </c>
      <c r="N67" s="161">
        <f t="shared" si="20"/>
        <v>0</v>
      </c>
      <c r="O67" s="161">
        <f t="shared" si="20"/>
        <v>0</v>
      </c>
      <c r="P67" s="161">
        <f t="shared" si="20"/>
        <v>0</v>
      </c>
      <c r="Q67" s="161">
        <f t="shared" si="20"/>
        <v>0</v>
      </c>
      <c r="R67" s="161">
        <f t="shared" si="20"/>
        <v>0</v>
      </c>
      <c r="S67" s="161">
        <f t="shared" si="20"/>
        <v>0</v>
      </c>
      <c r="T67" s="200">
        <f t="shared" si="20"/>
        <v>0</v>
      </c>
      <c r="U67" s="11"/>
    </row>
    <row r="68" spans="2:21" ht="18.75" x14ac:dyDescent="0.3">
      <c r="B68" s="131"/>
      <c r="C68" s="132"/>
      <c r="D68" s="133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11"/>
    </row>
    <row r="69" spans="2:21" ht="18.75" x14ac:dyDescent="0.3">
      <c r="B69" s="131"/>
      <c r="C69" s="132"/>
      <c r="D69" s="133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11"/>
    </row>
    <row r="70" spans="2:21" ht="15.75" customHeight="1" x14ac:dyDescent="0.25">
      <c r="B70" s="10"/>
      <c r="C70" s="474"/>
      <c r="D70" s="474"/>
      <c r="E70" s="474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6"/>
      <c r="R70" s="6"/>
      <c r="S70" s="6"/>
      <c r="T70" s="6"/>
      <c r="U70" s="11"/>
    </row>
    <row r="71" spans="2:21" ht="15.75" customHeight="1" x14ac:dyDescent="0.25">
      <c r="B71" s="10"/>
      <c r="C71" s="128"/>
      <c r="D71" s="128"/>
      <c r="E71" s="128"/>
      <c r="F71" s="128"/>
      <c r="G71" s="128"/>
      <c r="H71" s="129"/>
      <c r="I71" s="129"/>
      <c r="J71" s="129"/>
      <c r="K71" s="128"/>
      <c r="L71" s="128"/>
      <c r="M71" s="128"/>
      <c r="N71" s="128"/>
      <c r="O71" s="128"/>
      <c r="P71" s="128"/>
      <c r="Q71" s="6"/>
      <c r="R71" s="129"/>
      <c r="S71" s="129"/>
      <c r="T71" s="129"/>
      <c r="U71" s="11"/>
    </row>
    <row r="72" spans="2:21" ht="15.75" customHeight="1" x14ac:dyDescent="0.25">
      <c r="B72" s="10"/>
      <c r="C72" s="128"/>
      <c r="D72" s="128"/>
      <c r="E72" s="128"/>
      <c r="F72" s="128"/>
      <c r="G72" s="128"/>
      <c r="H72" s="128"/>
      <c r="I72" s="128" t="s">
        <v>97</v>
      </c>
      <c r="J72" s="128"/>
      <c r="K72" s="128"/>
      <c r="L72" s="128"/>
      <c r="M72" s="128"/>
      <c r="N72" s="128"/>
      <c r="O72" s="128"/>
      <c r="P72" s="128"/>
      <c r="Q72" s="6"/>
      <c r="R72" s="6"/>
      <c r="S72" s="6"/>
      <c r="T72" s="6"/>
      <c r="U72" s="11"/>
    </row>
    <row r="73" spans="2:21" ht="15" customHeight="1" x14ac:dyDescent="0.3">
      <c r="B73" s="11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1"/>
      <c r="P73" s="13"/>
      <c r="Q73" s="13"/>
      <c r="R73" s="11"/>
      <c r="S73" s="130" t="s">
        <v>97</v>
      </c>
      <c r="U73" s="11"/>
    </row>
    <row r="74" spans="2:2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2:21" ht="18.75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0"/>
      <c r="Q75" s="7"/>
      <c r="R75" s="11"/>
      <c r="S75" s="10"/>
      <c r="T75" s="53"/>
    </row>
    <row r="76" spans="2:21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2:21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</sheetData>
  <sheetProtection password="C5C5" sheet="1" objects="1" scenarios="1"/>
  <mergeCells count="15">
    <mergeCell ref="H10:H12"/>
    <mergeCell ref="I10:T11"/>
    <mergeCell ref="C70:P70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4" min="1" max="19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7"/>
  <sheetViews>
    <sheetView view="pageBreakPreview" topLeftCell="A4" zoomScale="66" zoomScaleNormal="60" zoomScaleSheetLayoutView="66" workbookViewId="0">
      <selection activeCell="H10" sqref="H10: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 t="s">
        <v>121</v>
      </c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164</v>
      </c>
      <c r="C6" s="175"/>
      <c r="D6" s="175"/>
      <c r="E6" s="175"/>
      <c r="F6" s="175"/>
      <c r="G6" s="175"/>
      <c r="H6" s="175"/>
      <c r="I6" s="175"/>
      <c r="J6" s="135"/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/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186</v>
      </c>
      <c r="H10" s="458" t="s">
        <v>184</v>
      </c>
      <c r="I10" s="476" t="s">
        <v>162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70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6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E27+E30+E33+E45+E48+E50</f>
        <v>0</v>
      </c>
      <c r="F26" s="377">
        <f t="shared" ref="F26:T26" si="3">F27+F30+F33+F45+F48+F50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159">
        <f>SUM(G27:H27)</f>
        <v>0</v>
      </c>
      <c r="F27" s="240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>SUM(G29:H29)</f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ref="E30:E57" si="5">SUM(G30:H30)</f>
        <v>0</v>
      </c>
      <c r="F30" s="158">
        <f t="shared" ref="F30:T30" si="6">F32</f>
        <v>0</v>
      </c>
      <c r="G30" s="159">
        <f>G32+G31</f>
        <v>0</v>
      </c>
      <c r="H30" s="159">
        <f>H32+H31</f>
        <v>0</v>
      </c>
      <c r="I30" s="159">
        <f>I32+I31</f>
        <v>0</v>
      </c>
      <c r="J30" s="159">
        <f>J32+J31</f>
        <v>0</v>
      </c>
      <c r="K30" s="159">
        <f>K32+K31</f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/>
      <c r="C32" s="380"/>
      <c r="D32" s="381"/>
      <c r="E32" s="159">
        <f t="shared" si="5"/>
        <v>0</v>
      </c>
      <c r="F32" s="158"/>
      <c r="G32" s="158"/>
      <c r="H32" s="159">
        <f t="shared" si="2"/>
        <v>0</v>
      </c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203"/>
    </row>
    <row r="33" spans="2:20" ht="20.25" x14ac:dyDescent="0.3">
      <c r="B33" s="358">
        <v>3</v>
      </c>
      <c r="C33" s="373" t="s">
        <v>87</v>
      </c>
      <c r="D33" s="381">
        <v>614300</v>
      </c>
      <c r="E33" s="159">
        <f t="shared" si="5"/>
        <v>0</v>
      </c>
      <c r="F33" s="158">
        <f t="shared" ref="F33:T33" si="7">SUM(F34:F44)</f>
        <v>0</v>
      </c>
      <c r="G33" s="159">
        <f t="shared" si="7"/>
        <v>0</v>
      </c>
      <c r="H33" s="159">
        <f t="shared" si="7"/>
        <v>0</v>
      </c>
      <c r="I33" s="159">
        <f t="shared" si="7"/>
        <v>0</v>
      </c>
      <c r="J33" s="159">
        <f t="shared" si="7"/>
        <v>0</v>
      </c>
      <c r="K33" s="159">
        <f t="shared" si="7"/>
        <v>0</v>
      </c>
      <c r="L33" s="158">
        <f t="shared" si="7"/>
        <v>0</v>
      </c>
      <c r="M33" s="158">
        <f t="shared" si="7"/>
        <v>0</v>
      </c>
      <c r="N33" s="158">
        <f t="shared" si="7"/>
        <v>0</v>
      </c>
      <c r="O33" s="158">
        <f t="shared" si="7"/>
        <v>0</v>
      </c>
      <c r="P33" s="158">
        <f t="shared" si="7"/>
        <v>0</v>
      </c>
      <c r="Q33" s="158">
        <f t="shared" si="7"/>
        <v>0</v>
      </c>
      <c r="R33" s="158">
        <f t="shared" si="7"/>
        <v>0</v>
      </c>
      <c r="S33" s="158">
        <f t="shared" si="7"/>
        <v>0</v>
      </c>
      <c r="T33" s="197">
        <f t="shared" si="7"/>
        <v>0</v>
      </c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x14ac:dyDescent="0.3">
      <c r="B37" s="358"/>
      <c r="C37" s="380"/>
      <c r="D37" s="381"/>
      <c r="E37" s="159">
        <f t="shared" si="5"/>
        <v>0</v>
      </c>
      <c r="F37" s="158"/>
      <c r="G37" s="158"/>
      <c r="H37" s="159">
        <f t="shared" si="2"/>
        <v>0</v>
      </c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203"/>
    </row>
    <row r="38" spans="2:20" ht="20.25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x14ac:dyDescent="0.3">
      <c r="B40" s="358"/>
      <c r="C40" s="380"/>
      <c r="D40" s="381"/>
      <c r="E40" s="159">
        <f t="shared" si="5"/>
        <v>0</v>
      </c>
      <c r="F40" s="158"/>
      <c r="G40" s="158"/>
      <c r="H40" s="159">
        <f t="shared" si="2"/>
        <v>0</v>
      </c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203"/>
    </row>
    <row r="41" spans="2:20" ht="20.25" x14ac:dyDescent="0.3">
      <c r="B41" s="350"/>
      <c r="C41" s="380"/>
      <c r="D41" s="374"/>
      <c r="E41" s="159">
        <f t="shared" si="5"/>
        <v>0</v>
      </c>
      <c r="F41" s="160"/>
      <c r="G41" s="160"/>
      <c r="H41" s="159">
        <f t="shared" si="2"/>
        <v>0</v>
      </c>
      <c r="I41" s="160"/>
      <c r="J41" s="160"/>
      <c r="K41" s="160"/>
      <c r="L41" s="160"/>
      <c r="M41" s="160"/>
      <c r="N41" s="160"/>
      <c r="O41" s="160"/>
      <c r="P41" s="160"/>
      <c r="Q41" s="160"/>
      <c r="R41" s="160"/>
      <c r="S41" s="160"/>
      <c r="T41" s="197"/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1" thickBot="1" x14ac:dyDescent="0.35">
      <c r="B44" s="416"/>
      <c r="C44" s="417"/>
      <c r="D44" s="418"/>
      <c r="E44" s="419">
        <f t="shared" si="5"/>
        <v>0</v>
      </c>
      <c r="F44" s="420"/>
      <c r="G44" s="420"/>
      <c r="H44" s="419">
        <f t="shared" si="2"/>
        <v>0</v>
      </c>
      <c r="I44" s="420"/>
      <c r="J44" s="420"/>
      <c r="K44" s="420"/>
      <c r="L44" s="420"/>
      <c r="M44" s="420"/>
      <c r="N44" s="420"/>
      <c r="O44" s="420"/>
      <c r="P44" s="420"/>
      <c r="Q44" s="420"/>
      <c r="R44" s="420"/>
      <c r="S44" s="420"/>
      <c r="T44" s="421"/>
    </row>
    <row r="45" spans="2:20" ht="20.25" x14ac:dyDescent="0.3">
      <c r="B45" s="354">
        <v>4</v>
      </c>
      <c r="C45" s="414" t="s">
        <v>88</v>
      </c>
      <c r="D45" s="379">
        <v>614700</v>
      </c>
      <c r="E45" s="177">
        <f t="shared" si="5"/>
        <v>0</v>
      </c>
      <c r="F45" s="176">
        <f t="shared" ref="F45:T45" si="8">SUM(F46:F47)</f>
        <v>0</v>
      </c>
      <c r="G45" s="177">
        <f t="shared" si="8"/>
        <v>0</v>
      </c>
      <c r="H45" s="177">
        <f t="shared" si="8"/>
        <v>0</v>
      </c>
      <c r="I45" s="177">
        <f t="shared" si="8"/>
        <v>0</v>
      </c>
      <c r="J45" s="177">
        <f t="shared" si="8"/>
        <v>0</v>
      </c>
      <c r="K45" s="415">
        <f t="shared" si="8"/>
        <v>0</v>
      </c>
      <c r="L45" s="403">
        <f t="shared" si="8"/>
        <v>0</v>
      </c>
      <c r="M45" s="176">
        <f t="shared" si="8"/>
        <v>0</v>
      </c>
      <c r="N45" s="176">
        <f t="shared" si="8"/>
        <v>0</v>
      </c>
      <c r="O45" s="176">
        <f t="shared" si="8"/>
        <v>0</v>
      </c>
      <c r="P45" s="176">
        <f t="shared" si="8"/>
        <v>0</v>
      </c>
      <c r="Q45" s="176">
        <f t="shared" si="8"/>
        <v>0</v>
      </c>
      <c r="R45" s="176">
        <f t="shared" si="8"/>
        <v>0</v>
      </c>
      <c r="S45" s="176">
        <f t="shared" si="8"/>
        <v>0</v>
      </c>
      <c r="T45" s="208">
        <f t="shared" si="8"/>
        <v>0</v>
      </c>
    </row>
    <row r="46" spans="2:20" ht="20.25" x14ac:dyDescent="0.3">
      <c r="B46" s="358"/>
      <c r="C46" s="380"/>
      <c r="D46" s="381"/>
      <c r="E46" s="159">
        <f t="shared" si="5"/>
        <v>0</v>
      </c>
      <c r="F46" s="158"/>
      <c r="G46" s="158"/>
      <c r="H46" s="159">
        <f t="shared" si="2"/>
        <v>0</v>
      </c>
      <c r="I46" s="162"/>
      <c r="J46" s="162"/>
      <c r="K46" s="203"/>
      <c r="L46" s="399"/>
      <c r="M46" s="162"/>
      <c r="N46" s="162"/>
      <c r="O46" s="162"/>
      <c r="P46" s="162"/>
      <c r="Q46" s="162"/>
      <c r="R46" s="162"/>
      <c r="S46" s="162"/>
      <c r="T46" s="203"/>
    </row>
    <row r="47" spans="2:20" ht="20.25" x14ac:dyDescent="0.3">
      <c r="B47" s="358"/>
      <c r="C47" s="380"/>
      <c r="D47" s="381"/>
      <c r="E47" s="159">
        <f t="shared" si="5"/>
        <v>0</v>
      </c>
      <c r="F47" s="158"/>
      <c r="G47" s="158"/>
      <c r="H47" s="159">
        <f t="shared" si="2"/>
        <v>0</v>
      </c>
      <c r="I47" s="162"/>
      <c r="J47" s="162"/>
      <c r="K47" s="203"/>
      <c r="L47" s="399"/>
      <c r="M47" s="162"/>
      <c r="N47" s="162"/>
      <c r="O47" s="162"/>
      <c r="P47" s="162"/>
      <c r="Q47" s="162"/>
      <c r="R47" s="162"/>
      <c r="S47" s="162"/>
      <c r="T47" s="203"/>
    </row>
    <row r="48" spans="2:20" ht="20.25" x14ac:dyDescent="0.3">
      <c r="B48" s="358">
        <v>5</v>
      </c>
      <c r="C48" s="380" t="s">
        <v>89</v>
      </c>
      <c r="D48" s="381">
        <v>614800</v>
      </c>
      <c r="E48" s="159">
        <f t="shared" si="5"/>
        <v>0</v>
      </c>
      <c r="F48" s="158">
        <f t="shared" ref="F48:T48" si="9">F49</f>
        <v>0</v>
      </c>
      <c r="G48" s="159">
        <f t="shared" si="9"/>
        <v>0</v>
      </c>
      <c r="H48" s="159">
        <f t="shared" si="9"/>
        <v>0</v>
      </c>
      <c r="I48" s="159">
        <f t="shared" si="9"/>
        <v>0</v>
      </c>
      <c r="J48" s="159">
        <f t="shared" si="9"/>
        <v>0</v>
      </c>
      <c r="K48" s="410">
        <f t="shared" si="9"/>
        <v>0</v>
      </c>
      <c r="L48" s="398">
        <f t="shared" si="9"/>
        <v>0</v>
      </c>
      <c r="M48" s="158">
        <f t="shared" si="9"/>
        <v>0</v>
      </c>
      <c r="N48" s="158">
        <f t="shared" si="9"/>
        <v>0</v>
      </c>
      <c r="O48" s="158">
        <f t="shared" si="9"/>
        <v>0</v>
      </c>
      <c r="P48" s="158">
        <f t="shared" si="9"/>
        <v>0</v>
      </c>
      <c r="Q48" s="158">
        <f t="shared" si="9"/>
        <v>0</v>
      </c>
      <c r="R48" s="158">
        <f t="shared" si="9"/>
        <v>0</v>
      </c>
      <c r="S48" s="158">
        <f t="shared" si="9"/>
        <v>0</v>
      </c>
      <c r="T48" s="197">
        <f t="shared" si="9"/>
        <v>0</v>
      </c>
    </row>
    <row r="49" spans="2:20" ht="20.25" x14ac:dyDescent="0.3">
      <c r="B49" s="358"/>
      <c r="C49" s="380"/>
      <c r="D49" s="381"/>
      <c r="E49" s="159">
        <f t="shared" si="5"/>
        <v>0</v>
      </c>
      <c r="F49" s="158"/>
      <c r="G49" s="158"/>
      <c r="H49" s="159">
        <f t="shared" si="2"/>
        <v>0</v>
      </c>
      <c r="I49" s="162"/>
      <c r="J49" s="162"/>
      <c r="K49" s="203"/>
      <c r="L49" s="399"/>
      <c r="M49" s="162"/>
      <c r="N49" s="162"/>
      <c r="O49" s="162"/>
      <c r="P49" s="162"/>
      <c r="Q49" s="162"/>
      <c r="R49" s="162"/>
      <c r="S49" s="162"/>
      <c r="T49" s="203"/>
    </row>
    <row r="50" spans="2:20" ht="20.25" x14ac:dyDescent="0.3">
      <c r="B50" s="358">
        <v>6</v>
      </c>
      <c r="C50" s="380" t="s">
        <v>90</v>
      </c>
      <c r="D50" s="381">
        <v>614900</v>
      </c>
      <c r="E50" s="159">
        <f t="shared" si="5"/>
        <v>0</v>
      </c>
      <c r="F50" s="158">
        <f t="shared" ref="F50:T50" si="10">F51</f>
        <v>0</v>
      </c>
      <c r="G50" s="159">
        <f t="shared" si="10"/>
        <v>0</v>
      </c>
      <c r="H50" s="159">
        <f t="shared" si="10"/>
        <v>0</v>
      </c>
      <c r="I50" s="159">
        <f t="shared" si="10"/>
        <v>0</v>
      </c>
      <c r="J50" s="159">
        <f t="shared" si="10"/>
        <v>0</v>
      </c>
      <c r="K50" s="410">
        <f t="shared" si="10"/>
        <v>0</v>
      </c>
      <c r="L50" s="398">
        <f t="shared" si="10"/>
        <v>0</v>
      </c>
      <c r="M50" s="158">
        <f t="shared" si="10"/>
        <v>0</v>
      </c>
      <c r="N50" s="158">
        <f t="shared" si="10"/>
        <v>0</v>
      </c>
      <c r="O50" s="158">
        <f t="shared" si="10"/>
        <v>0</v>
      </c>
      <c r="P50" s="158">
        <f t="shared" si="10"/>
        <v>0</v>
      </c>
      <c r="Q50" s="158">
        <f t="shared" si="10"/>
        <v>0</v>
      </c>
      <c r="R50" s="158">
        <f t="shared" si="10"/>
        <v>0</v>
      </c>
      <c r="S50" s="158">
        <f t="shared" si="10"/>
        <v>0</v>
      </c>
      <c r="T50" s="197">
        <f t="shared" si="10"/>
        <v>0</v>
      </c>
    </row>
    <row r="51" spans="2:20" ht="20.25" x14ac:dyDescent="0.3">
      <c r="B51" s="350"/>
      <c r="C51" s="371"/>
      <c r="D51" s="374"/>
      <c r="E51" s="159">
        <f t="shared" si="5"/>
        <v>0</v>
      </c>
      <c r="F51" s="158"/>
      <c r="G51" s="158"/>
      <c r="H51" s="159">
        <f t="shared" si="2"/>
        <v>0</v>
      </c>
      <c r="I51" s="158"/>
      <c r="J51" s="158"/>
      <c r="K51" s="197"/>
      <c r="L51" s="398"/>
      <c r="M51" s="158"/>
      <c r="N51" s="158"/>
      <c r="O51" s="158"/>
      <c r="P51" s="158"/>
      <c r="Q51" s="158"/>
      <c r="R51" s="158"/>
      <c r="S51" s="158"/>
      <c r="T51" s="197"/>
    </row>
    <row r="52" spans="2:20" ht="21" thickBot="1" x14ac:dyDescent="0.35">
      <c r="B52" s="351" t="s">
        <v>23</v>
      </c>
      <c r="C52" s="375" t="s">
        <v>102</v>
      </c>
      <c r="D52" s="376">
        <v>615000</v>
      </c>
      <c r="E52" s="335">
        <f>E53+E56</f>
        <v>0</v>
      </c>
      <c r="F52" s="377">
        <f t="shared" ref="F52:T52" si="11">F53+F56</f>
        <v>0</v>
      </c>
      <c r="G52" s="335">
        <f t="shared" si="11"/>
        <v>0</v>
      </c>
      <c r="H52" s="335">
        <f t="shared" si="11"/>
        <v>0</v>
      </c>
      <c r="I52" s="335">
        <f t="shared" si="11"/>
        <v>0</v>
      </c>
      <c r="J52" s="335">
        <f t="shared" si="11"/>
        <v>0</v>
      </c>
      <c r="K52" s="411">
        <f t="shared" si="11"/>
        <v>0</v>
      </c>
      <c r="L52" s="400">
        <f t="shared" si="11"/>
        <v>0</v>
      </c>
      <c r="M52" s="161">
        <f t="shared" si="11"/>
        <v>0</v>
      </c>
      <c r="N52" s="161">
        <f t="shared" si="11"/>
        <v>0</v>
      </c>
      <c r="O52" s="161">
        <f t="shared" si="11"/>
        <v>0</v>
      </c>
      <c r="P52" s="161">
        <f t="shared" si="11"/>
        <v>0</v>
      </c>
      <c r="Q52" s="161">
        <f t="shared" si="11"/>
        <v>0</v>
      </c>
      <c r="R52" s="161">
        <f t="shared" si="11"/>
        <v>0</v>
      </c>
      <c r="S52" s="161">
        <f t="shared" si="11"/>
        <v>0</v>
      </c>
      <c r="T52" s="200">
        <f t="shared" si="11"/>
        <v>0</v>
      </c>
    </row>
    <row r="53" spans="2:20" ht="20.25" x14ac:dyDescent="0.3">
      <c r="B53" s="354">
        <v>1</v>
      </c>
      <c r="C53" s="378" t="s">
        <v>91</v>
      </c>
      <c r="D53" s="379">
        <v>615100</v>
      </c>
      <c r="E53" s="271">
        <f t="shared" si="5"/>
        <v>0</v>
      </c>
      <c r="F53" s="240">
        <f t="shared" ref="F53:T53" si="12">SUM(F54:F55)</f>
        <v>0</v>
      </c>
      <c r="G53" s="271">
        <f t="shared" si="12"/>
        <v>0</v>
      </c>
      <c r="H53" s="271">
        <f t="shared" si="12"/>
        <v>0</v>
      </c>
      <c r="I53" s="271">
        <f t="shared" si="12"/>
        <v>0</v>
      </c>
      <c r="J53" s="271">
        <f t="shared" si="12"/>
        <v>0</v>
      </c>
      <c r="K53" s="412">
        <f t="shared" si="12"/>
        <v>0</v>
      </c>
      <c r="L53" s="401">
        <f t="shared" si="12"/>
        <v>0</v>
      </c>
      <c r="M53" s="240">
        <f t="shared" si="12"/>
        <v>0</v>
      </c>
      <c r="N53" s="240">
        <f t="shared" si="12"/>
        <v>0</v>
      </c>
      <c r="O53" s="240">
        <f t="shared" si="12"/>
        <v>0</v>
      </c>
      <c r="P53" s="240">
        <f t="shared" si="12"/>
        <v>0</v>
      </c>
      <c r="Q53" s="240">
        <f t="shared" si="12"/>
        <v>0</v>
      </c>
      <c r="R53" s="240">
        <f t="shared" si="12"/>
        <v>0</v>
      </c>
      <c r="S53" s="240">
        <f t="shared" si="12"/>
        <v>0</v>
      </c>
      <c r="T53" s="241">
        <f t="shared" si="12"/>
        <v>0</v>
      </c>
    </row>
    <row r="54" spans="2:20" ht="20.25" x14ac:dyDescent="0.3">
      <c r="B54" s="358"/>
      <c r="C54" s="380"/>
      <c r="D54" s="381"/>
      <c r="E54" s="272">
        <f t="shared" si="5"/>
        <v>0</v>
      </c>
      <c r="F54" s="162"/>
      <c r="G54" s="162"/>
      <c r="H54" s="159">
        <f t="shared" si="2"/>
        <v>0</v>
      </c>
      <c r="I54" s="162">
        <v>0</v>
      </c>
      <c r="J54" s="162">
        <v>0</v>
      </c>
      <c r="K54" s="203"/>
      <c r="L54" s="399"/>
      <c r="M54" s="162"/>
      <c r="N54" s="162"/>
      <c r="O54" s="162"/>
      <c r="P54" s="162"/>
      <c r="Q54" s="162"/>
      <c r="R54" s="162"/>
      <c r="S54" s="162"/>
      <c r="T54" s="203"/>
    </row>
    <row r="55" spans="2:20" ht="20.25" x14ac:dyDescent="0.3">
      <c r="B55" s="358"/>
      <c r="C55" s="380"/>
      <c r="D55" s="381"/>
      <c r="E55" s="272">
        <f t="shared" si="5"/>
        <v>0</v>
      </c>
      <c r="F55" s="162"/>
      <c r="G55" s="162"/>
      <c r="H55" s="159">
        <f t="shared" si="2"/>
        <v>0</v>
      </c>
      <c r="I55" s="162"/>
      <c r="J55" s="162"/>
      <c r="K55" s="203"/>
      <c r="L55" s="399"/>
      <c r="M55" s="162"/>
      <c r="N55" s="162"/>
      <c r="O55" s="162"/>
      <c r="P55" s="162"/>
      <c r="Q55" s="162"/>
      <c r="R55" s="162"/>
      <c r="S55" s="162"/>
      <c r="T55" s="203"/>
    </row>
    <row r="56" spans="2:20" ht="20.25" x14ac:dyDescent="0.3">
      <c r="B56" s="358">
        <v>2</v>
      </c>
      <c r="C56" s="382" t="s">
        <v>92</v>
      </c>
      <c r="D56" s="381">
        <v>615200</v>
      </c>
      <c r="E56" s="272">
        <f t="shared" si="5"/>
        <v>0</v>
      </c>
      <c r="F56" s="162">
        <f t="shared" ref="F56:T56" si="13">F57</f>
        <v>0</v>
      </c>
      <c r="G56" s="272">
        <f t="shared" si="13"/>
        <v>0</v>
      </c>
      <c r="H56" s="272">
        <f t="shared" si="13"/>
        <v>0</v>
      </c>
      <c r="I56" s="272">
        <f t="shared" si="13"/>
        <v>0</v>
      </c>
      <c r="J56" s="272">
        <f t="shared" si="13"/>
        <v>0</v>
      </c>
      <c r="K56" s="413">
        <f t="shared" si="13"/>
        <v>0</v>
      </c>
      <c r="L56" s="399">
        <f t="shared" si="13"/>
        <v>0</v>
      </c>
      <c r="M56" s="162">
        <f t="shared" si="13"/>
        <v>0</v>
      </c>
      <c r="N56" s="162">
        <f t="shared" si="13"/>
        <v>0</v>
      </c>
      <c r="O56" s="162">
        <f t="shared" si="13"/>
        <v>0</v>
      </c>
      <c r="P56" s="162">
        <f t="shared" si="13"/>
        <v>0</v>
      </c>
      <c r="Q56" s="162">
        <f t="shared" si="13"/>
        <v>0</v>
      </c>
      <c r="R56" s="162">
        <f t="shared" si="13"/>
        <v>0</v>
      </c>
      <c r="S56" s="162">
        <f t="shared" si="13"/>
        <v>0</v>
      </c>
      <c r="T56" s="203">
        <f t="shared" si="13"/>
        <v>0</v>
      </c>
    </row>
    <row r="57" spans="2:20" ht="20.25" x14ac:dyDescent="0.3">
      <c r="B57" s="358"/>
      <c r="C57" s="382"/>
      <c r="D57" s="381"/>
      <c r="E57" s="272">
        <f t="shared" si="5"/>
        <v>0</v>
      </c>
      <c r="F57" s="162"/>
      <c r="G57" s="162"/>
      <c r="H57" s="159">
        <f t="shared" si="2"/>
        <v>0</v>
      </c>
      <c r="I57" s="162"/>
      <c r="J57" s="162"/>
      <c r="K57" s="203"/>
      <c r="L57" s="399"/>
      <c r="M57" s="162"/>
      <c r="N57" s="162"/>
      <c r="O57" s="162"/>
      <c r="P57" s="162"/>
      <c r="Q57" s="162"/>
      <c r="R57" s="162"/>
      <c r="S57" s="162"/>
      <c r="T57" s="203"/>
    </row>
    <row r="58" spans="2:20" ht="21" thickBot="1" x14ac:dyDescent="0.35">
      <c r="B58" s="351" t="s">
        <v>24</v>
      </c>
      <c r="C58" s="375" t="s">
        <v>48</v>
      </c>
      <c r="D58" s="376">
        <v>616000</v>
      </c>
      <c r="E58" s="335">
        <f>E59</f>
        <v>0</v>
      </c>
      <c r="F58" s="377">
        <f t="shared" ref="F58:T58" si="14">F59</f>
        <v>0</v>
      </c>
      <c r="G58" s="335">
        <f t="shared" si="14"/>
        <v>0</v>
      </c>
      <c r="H58" s="335">
        <f t="shared" si="14"/>
        <v>0</v>
      </c>
      <c r="I58" s="335">
        <f t="shared" si="14"/>
        <v>0</v>
      </c>
      <c r="J58" s="335">
        <f t="shared" si="14"/>
        <v>0</v>
      </c>
      <c r="K58" s="411">
        <f t="shared" si="14"/>
        <v>0</v>
      </c>
      <c r="L58" s="400">
        <f t="shared" si="14"/>
        <v>0</v>
      </c>
      <c r="M58" s="161">
        <f t="shared" si="14"/>
        <v>0</v>
      </c>
      <c r="N58" s="161">
        <f t="shared" si="14"/>
        <v>0</v>
      </c>
      <c r="O58" s="161">
        <f t="shared" si="14"/>
        <v>0</v>
      </c>
      <c r="P58" s="161">
        <f t="shared" si="14"/>
        <v>0</v>
      </c>
      <c r="Q58" s="161">
        <f t="shared" si="14"/>
        <v>0</v>
      </c>
      <c r="R58" s="161">
        <f t="shared" si="14"/>
        <v>0</v>
      </c>
      <c r="S58" s="161">
        <f t="shared" si="14"/>
        <v>0</v>
      </c>
      <c r="T58" s="200">
        <f t="shared" si="14"/>
        <v>0</v>
      </c>
    </row>
    <row r="59" spans="2:20" ht="20.25" x14ac:dyDescent="0.3">
      <c r="B59" s="383">
        <v>1</v>
      </c>
      <c r="C59" s="384" t="s">
        <v>93</v>
      </c>
      <c r="D59" s="385">
        <v>616200</v>
      </c>
      <c r="E59" s="273">
        <f>G59+H59</f>
        <v>0</v>
      </c>
      <c r="F59" s="183"/>
      <c r="G59" s="183"/>
      <c r="H59" s="177">
        <f t="shared" si="2"/>
        <v>0</v>
      </c>
      <c r="I59" s="183"/>
      <c r="J59" s="183"/>
      <c r="K59" s="205"/>
      <c r="L59" s="402"/>
      <c r="M59" s="183"/>
      <c r="N59" s="183"/>
      <c r="O59" s="183"/>
      <c r="P59" s="183"/>
      <c r="Q59" s="183"/>
      <c r="R59" s="183"/>
      <c r="S59" s="183"/>
      <c r="T59" s="205"/>
    </row>
    <row r="60" spans="2:20" ht="38.25" thickBot="1" x14ac:dyDescent="0.35">
      <c r="B60" s="351" t="s">
        <v>28</v>
      </c>
      <c r="C60" s="375" t="s">
        <v>141</v>
      </c>
      <c r="D60" s="386"/>
      <c r="E60" s="335">
        <f>SUM(E61:E66)</f>
        <v>0</v>
      </c>
      <c r="F60" s="377">
        <f t="shared" ref="F60:T60" si="15">SUM(F61:F66)</f>
        <v>0</v>
      </c>
      <c r="G60" s="335">
        <f t="shared" si="15"/>
        <v>0</v>
      </c>
      <c r="H60" s="335">
        <f t="shared" si="15"/>
        <v>0</v>
      </c>
      <c r="I60" s="335">
        <f t="shared" si="15"/>
        <v>0</v>
      </c>
      <c r="J60" s="335">
        <f t="shared" si="15"/>
        <v>0</v>
      </c>
      <c r="K60" s="411">
        <f t="shared" si="15"/>
        <v>0</v>
      </c>
      <c r="L60" s="400">
        <f t="shared" si="15"/>
        <v>0</v>
      </c>
      <c r="M60" s="161">
        <f t="shared" si="15"/>
        <v>0</v>
      </c>
      <c r="N60" s="161">
        <f t="shared" si="15"/>
        <v>0</v>
      </c>
      <c r="O60" s="161">
        <f t="shared" si="15"/>
        <v>0</v>
      </c>
      <c r="P60" s="161">
        <f t="shared" si="15"/>
        <v>0</v>
      </c>
      <c r="Q60" s="161">
        <f t="shared" si="15"/>
        <v>0</v>
      </c>
      <c r="R60" s="161">
        <f t="shared" si="15"/>
        <v>0</v>
      </c>
      <c r="S60" s="161">
        <f t="shared" si="15"/>
        <v>0</v>
      </c>
      <c r="T60" s="200">
        <f t="shared" si="15"/>
        <v>0</v>
      </c>
    </row>
    <row r="61" spans="2:20" ht="20.25" x14ac:dyDescent="0.3">
      <c r="B61" s="362">
        <v>1</v>
      </c>
      <c r="C61" s="387" t="s">
        <v>94</v>
      </c>
      <c r="D61" s="388">
        <v>821100</v>
      </c>
      <c r="E61" s="177">
        <f t="shared" ref="E61:E66" si="16">G61+H61</f>
        <v>0</v>
      </c>
      <c r="F61" s="176"/>
      <c r="G61" s="176"/>
      <c r="H61" s="177">
        <f t="shared" si="2"/>
        <v>0</v>
      </c>
      <c r="I61" s="176"/>
      <c r="J61" s="176"/>
      <c r="K61" s="208"/>
      <c r="L61" s="403"/>
      <c r="M61" s="176"/>
      <c r="N61" s="176"/>
      <c r="O61" s="176"/>
      <c r="P61" s="176"/>
      <c r="Q61" s="176"/>
      <c r="R61" s="176"/>
      <c r="S61" s="176"/>
      <c r="T61" s="208"/>
    </row>
    <row r="62" spans="2:20" ht="20.25" x14ac:dyDescent="0.3">
      <c r="B62" s="350">
        <v>2</v>
      </c>
      <c r="C62" s="371" t="s">
        <v>43</v>
      </c>
      <c r="D62" s="374">
        <v>821200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97"/>
      <c r="L62" s="398"/>
      <c r="M62" s="158"/>
      <c r="N62" s="158"/>
      <c r="O62" s="158"/>
      <c r="P62" s="158"/>
      <c r="Q62" s="158"/>
      <c r="R62" s="158"/>
      <c r="S62" s="158"/>
      <c r="T62" s="197"/>
    </row>
    <row r="63" spans="2:20" ht="20.25" x14ac:dyDescent="0.3">
      <c r="B63" s="350">
        <v>3</v>
      </c>
      <c r="C63" s="371" t="s">
        <v>44</v>
      </c>
      <c r="D63" s="374">
        <v>821300</v>
      </c>
      <c r="E63" s="177">
        <f t="shared" si="16"/>
        <v>0</v>
      </c>
      <c r="F63" s="158"/>
      <c r="G63" s="158"/>
      <c r="H63" s="159">
        <f t="shared" si="2"/>
        <v>0</v>
      </c>
      <c r="I63" s="158"/>
      <c r="J63" s="158"/>
      <c r="K63" s="197"/>
      <c r="L63" s="398"/>
      <c r="M63" s="158"/>
      <c r="N63" s="158"/>
      <c r="O63" s="158"/>
      <c r="P63" s="158"/>
      <c r="Q63" s="158"/>
      <c r="R63" s="158"/>
      <c r="S63" s="158"/>
      <c r="T63" s="197"/>
    </row>
    <row r="64" spans="2:20" ht="20.25" x14ac:dyDescent="0.3">
      <c r="B64" s="350">
        <v>4</v>
      </c>
      <c r="C64" s="382" t="s">
        <v>45</v>
      </c>
      <c r="D64" s="374">
        <v>821400</v>
      </c>
      <c r="E64" s="177">
        <f t="shared" si="16"/>
        <v>0</v>
      </c>
      <c r="F64" s="158"/>
      <c r="G64" s="158"/>
      <c r="H64" s="159">
        <f t="shared" si="2"/>
        <v>0</v>
      </c>
      <c r="I64" s="158"/>
      <c r="J64" s="158"/>
      <c r="K64" s="197"/>
      <c r="L64" s="398"/>
      <c r="M64" s="158"/>
      <c r="N64" s="158"/>
      <c r="O64" s="158"/>
      <c r="P64" s="158"/>
      <c r="Q64" s="158"/>
      <c r="R64" s="158"/>
      <c r="S64" s="158"/>
      <c r="T64" s="197"/>
    </row>
    <row r="65" spans="2:21" ht="20.25" x14ac:dyDescent="0.3">
      <c r="B65" s="350">
        <v>5</v>
      </c>
      <c r="C65" s="382" t="s">
        <v>46</v>
      </c>
      <c r="D65" s="374">
        <v>821500</v>
      </c>
      <c r="E65" s="177">
        <f t="shared" si="16"/>
        <v>0</v>
      </c>
      <c r="F65" s="158"/>
      <c r="G65" s="158"/>
      <c r="H65" s="159">
        <f t="shared" si="2"/>
        <v>0</v>
      </c>
      <c r="I65" s="158"/>
      <c r="J65" s="158"/>
      <c r="K65" s="197"/>
      <c r="L65" s="398"/>
      <c r="M65" s="158"/>
      <c r="N65" s="158"/>
      <c r="O65" s="158"/>
      <c r="P65" s="158"/>
      <c r="Q65" s="158"/>
      <c r="R65" s="158"/>
      <c r="S65" s="158"/>
      <c r="T65" s="197"/>
    </row>
    <row r="66" spans="2:21" ht="20.25" x14ac:dyDescent="0.3">
      <c r="B66" s="350">
        <v>6</v>
      </c>
      <c r="C66" s="382" t="s">
        <v>47</v>
      </c>
      <c r="D66" s="374">
        <v>821600</v>
      </c>
      <c r="E66" s="177">
        <f t="shared" si="16"/>
        <v>0</v>
      </c>
      <c r="F66" s="158"/>
      <c r="G66" s="158"/>
      <c r="H66" s="159">
        <f t="shared" si="2"/>
        <v>0</v>
      </c>
      <c r="I66" s="158"/>
      <c r="J66" s="158"/>
      <c r="K66" s="197"/>
      <c r="L66" s="398"/>
      <c r="M66" s="158"/>
      <c r="N66" s="158"/>
      <c r="O66" s="158"/>
      <c r="P66" s="158"/>
      <c r="Q66" s="158"/>
      <c r="R66" s="158"/>
      <c r="S66" s="158"/>
      <c r="T66" s="197"/>
      <c r="U66" s="11"/>
    </row>
    <row r="67" spans="2:21" ht="21" thickBot="1" x14ac:dyDescent="0.35">
      <c r="B67" s="351"/>
      <c r="C67" s="375" t="s">
        <v>49</v>
      </c>
      <c r="D67" s="386"/>
      <c r="E67" s="335">
        <f>E14+E26+E52+E58+E60</f>
        <v>0</v>
      </c>
      <c r="F67" s="377">
        <f t="shared" ref="F67:T67" si="17">F14+F26+F52+F58+F60</f>
        <v>0</v>
      </c>
      <c r="G67" s="335">
        <f t="shared" si="17"/>
        <v>0</v>
      </c>
      <c r="H67" s="335">
        <f t="shared" si="17"/>
        <v>0</v>
      </c>
      <c r="I67" s="335">
        <f t="shared" si="17"/>
        <v>0</v>
      </c>
      <c r="J67" s="335">
        <f t="shared" si="17"/>
        <v>0</v>
      </c>
      <c r="K67" s="411">
        <f t="shared" si="17"/>
        <v>0</v>
      </c>
      <c r="L67" s="400">
        <f t="shared" si="17"/>
        <v>0</v>
      </c>
      <c r="M67" s="161">
        <f t="shared" si="17"/>
        <v>0</v>
      </c>
      <c r="N67" s="161">
        <f t="shared" si="17"/>
        <v>0</v>
      </c>
      <c r="O67" s="161">
        <f t="shared" si="17"/>
        <v>0</v>
      </c>
      <c r="P67" s="161">
        <f t="shared" si="17"/>
        <v>0</v>
      </c>
      <c r="Q67" s="161">
        <f t="shared" si="17"/>
        <v>0</v>
      </c>
      <c r="R67" s="161">
        <f t="shared" si="17"/>
        <v>0</v>
      </c>
      <c r="S67" s="161">
        <f t="shared" si="17"/>
        <v>0</v>
      </c>
      <c r="T67" s="200">
        <f t="shared" si="17"/>
        <v>0</v>
      </c>
      <c r="U67" s="11"/>
    </row>
    <row r="68" spans="2:21" ht="18.75" x14ac:dyDescent="0.3">
      <c r="B68" s="131"/>
      <c r="C68" s="132"/>
      <c r="D68" s="133"/>
      <c r="E68" s="239"/>
      <c r="F68" s="239"/>
      <c r="G68" s="239"/>
      <c r="H68" s="239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11"/>
    </row>
    <row r="69" spans="2:21" ht="18.75" x14ac:dyDescent="0.3">
      <c r="B69" s="131"/>
      <c r="C69" s="132"/>
      <c r="D69" s="133"/>
      <c r="E69" s="239"/>
      <c r="F69" s="239"/>
      <c r="G69" s="239"/>
      <c r="H69" s="239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11"/>
    </row>
    <row r="70" spans="2:21" ht="15.75" customHeight="1" x14ac:dyDescent="0.25">
      <c r="B70" s="10"/>
      <c r="C70" s="474"/>
      <c r="D70" s="474"/>
      <c r="E70" s="474"/>
      <c r="F70" s="474"/>
      <c r="G70" s="474"/>
      <c r="H70" s="474"/>
      <c r="I70" s="474"/>
      <c r="J70" s="474"/>
      <c r="K70" s="474"/>
      <c r="L70" s="474"/>
      <c r="M70" s="474"/>
      <c r="N70" s="474"/>
      <c r="O70" s="474"/>
      <c r="P70" s="474"/>
      <c r="Q70" s="6"/>
      <c r="R70" s="6"/>
      <c r="S70" s="6"/>
      <c r="T70" s="6"/>
      <c r="U70" s="11"/>
    </row>
    <row r="71" spans="2:21" ht="15.75" customHeight="1" x14ac:dyDescent="0.25">
      <c r="B71" s="10"/>
      <c r="C71" s="128"/>
      <c r="D71" s="128"/>
      <c r="E71" s="128"/>
      <c r="F71" s="128"/>
      <c r="G71" s="128"/>
      <c r="H71" s="129"/>
      <c r="I71" s="129"/>
      <c r="J71" s="129"/>
      <c r="K71" s="128"/>
      <c r="L71" s="128"/>
      <c r="M71" s="128"/>
      <c r="N71" s="128"/>
      <c r="O71" s="128"/>
      <c r="P71" s="128"/>
      <c r="Q71" s="6"/>
      <c r="R71" s="129"/>
      <c r="S71" s="129"/>
      <c r="T71" s="129"/>
      <c r="U71" s="11"/>
    </row>
    <row r="72" spans="2:21" ht="15.75" customHeight="1" x14ac:dyDescent="0.25">
      <c r="B72" s="10"/>
      <c r="C72" s="128"/>
      <c r="D72" s="128"/>
      <c r="E72" s="128"/>
      <c r="F72" s="128"/>
      <c r="G72" s="128"/>
      <c r="H72" s="128"/>
      <c r="I72" s="128" t="s">
        <v>97</v>
      </c>
      <c r="J72" s="128"/>
      <c r="K72" s="128"/>
      <c r="L72" s="128"/>
      <c r="M72" s="128"/>
      <c r="N72" s="128"/>
      <c r="O72" s="128"/>
      <c r="P72" s="128"/>
      <c r="Q72" s="6"/>
      <c r="R72" s="6"/>
      <c r="S72" s="6"/>
      <c r="T72" s="6"/>
      <c r="U72" s="11"/>
    </row>
    <row r="73" spans="2:21" ht="15" customHeight="1" x14ac:dyDescent="0.3">
      <c r="B73" s="11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1"/>
      <c r="P73" s="13"/>
      <c r="Q73" s="13"/>
      <c r="R73" s="11"/>
      <c r="S73" s="130" t="s">
        <v>97</v>
      </c>
      <c r="U73" s="11"/>
    </row>
    <row r="74" spans="2:2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2:21" ht="18.75" x14ac:dyDescent="0.3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0"/>
      <c r="Q75" s="7"/>
      <c r="R75" s="11"/>
      <c r="S75" s="10"/>
      <c r="T75" s="53"/>
    </row>
    <row r="76" spans="2:21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2:21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</sheetData>
  <sheetProtection password="C5C5" sheet="1" formatCells="0" formatColumns="0" formatRows="0"/>
  <mergeCells count="15">
    <mergeCell ref="H10:H12"/>
    <mergeCell ref="I10:T11"/>
    <mergeCell ref="C70:P70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4" min="1" max="19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E10" sqref="E10: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 t="shared" ref="F26:T26" si="3">F27+F30+F32+F41+F44+F46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 t="shared" ref="F48:T48" si="11">F49+F52</f>
        <v>0</v>
      </c>
      <c r="G48" s="335">
        <f t="shared" si="11"/>
        <v>0</v>
      </c>
      <c r="H48" s="335">
        <f t="shared" si="11"/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 t="shared" ref="F54:T54" si="14">F55</f>
        <v>0</v>
      </c>
      <c r="G54" s="335">
        <f t="shared" si="14"/>
        <v>0</v>
      </c>
      <c r="H54" s="335">
        <f t="shared" si="14"/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 t="shared" ref="F63:T63" si="17">F14+F26+F48+F54+F56</f>
        <v>0</v>
      </c>
      <c r="G63" s="335">
        <f t="shared" si="17"/>
        <v>0</v>
      </c>
      <c r="H63" s="335">
        <f t="shared" si="17"/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G46" sqref="G4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 t="shared" ref="F26:T26" si="3">F27+F30+F32+F41+F44+F46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 t="shared" ref="F48:T48" si="11">F49+F52</f>
        <v>0</v>
      </c>
      <c r="G48" s="335">
        <f t="shared" si="11"/>
        <v>0</v>
      </c>
      <c r="H48" s="335">
        <f t="shared" si="11"/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 t="shared" ref="F54:T54" si="14">F55</f>
        <v>0</v>
      </c>
      <c r="G54" s="335">
        <f t="shared" si="14"/>
        <v>0</v>
      </c>
      <c r="H54" s="335">
        <f t="shared" si="14"/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 t="shared" ref="F63:T63" si="17">F14+F26+F48+F54+F56</f>
        <v>0</v>
      </c>
      <c r="G63" s="335">
        <f t="shared" si="17"/>
        <v>0</v>
      </c>
      <c r="H63" s="335">
        <f t="shared" si="17"/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topLeftCell="A7" zoomScale="54" zoomScaleNormal="60" zoomScaleSheetLayoutView="54" workbookViewId="0">
      <selection activeCell="E10" sqref="E10: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 t="shared" ref="F26:T26" si="3">F27+F30+F32+F41+F44+F46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 t="shared" ref="F48:T48" si="11">F49+F52</f>
        <v>0</v>
      </c>
      <c r="G48" s="335">
        <f t="shared" si="11"/>
        <v>0</v>
      </c>
      <c r="H48" s="335">
        <f t="shared" si="11"/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 t="shared" ref="F54:T54" si="14">F55</f>
        <v>0</v>
      </c>
      <c r="G54" s="335">
        <f t="shared" si="14"/>
        <v>0</v>
      </c>
      <c r="H54" s="335">
        <f t="shared" si="14"/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 t="shared" ref="F63:T63" si="17">F14+F26+F48+F54+F56</f>
        <v>0</v>
      </c>
      <c r="G63" s="335">
        <f t="shared" si="17"/>
        <v>0</v>
      </c>
      <c r="H63" s="335">
        <f t="shared" si="17"/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topLeftCell="A9" zoomScale="54" zoomScaleNormal="60" zoomScaleSheetLayoutView="54" workbookViewId="0">
      <selection activeCell="G51" sqref="G51:H51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 t="shared" ref="F26:T26" si="3">F27+F30+F32+F41+F44+F46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8">
        <f t="shared" ref="F30:T30" si="6">F31</f>
        <v>0</v>
      </c>
      <c r="G30" s="158">
        <f t="shared" si="6"/>
        <v>0</v>
      </c>
      <c r="H30" s="159">
        <f t="shared" si="6"/>
        <v>0</v>
      </c>
      <c r="I30" s="158">
        <f t="shared" si="6"/>
        <v>0</v>
      </c>
      <c r="J30" s="158">
        <f t="shared" si="6"/>
        <v>0</v>
      </c>
      <c r="K30" s="158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8">
        <f t="shared" ref="F41:T41" si="8">SUM(F42:F43)</f>
        <v>0</v>
      </c>
      <c r="G41" s="158">
        <f t="shared" si="8"/>
        <v>0</v>
      </c>
      <c r="H41" s="159">
        <f t="shared" si="8"/>
        <v>0</v>
      </c>
      <c r="I41" s="158">
        <f t="shared" si="8"/>
        <v>0</v>
      </c>
      <c r="J41" s="158">
        <f t="shared" si="8"/>
        <v>0</v>
      </c>
      <c r="K41" s="158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8">
        <f t="shared" ref="F44:T44" si="9">F45</f>
        <v>0</v>
      </c>
      <c r="G44" s="158">
        <f t="shared" si="9"/>
        <v>0</v>
      </c>
      <c r="H44" s="159">
        <f t="shared" si="9"/>
        <v>0</v>
      </c>
      <c r="I44" s="158">
        <f t="shared" si="9"/>
        <v>0</v>
      </c>
      <c r="J44" s="158">
        <f t="shared" si="9"/>
        <v>0</v>
      </c>
      <c r="K44" s="158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 t="shared" ref="F48:T48" si="11">F49+F52</f>
        <v>0</v>
      </c>
      <c r="G48" s="335">
        <f t="shared" si="11"/>
        <v>0</v>
      </c>
      <c r="H48" s="335">
        <f t="shared" si="11"/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 t="shared" ref="F54:T54" si="14">F55</f>
        <v>0</v>
      </c>
      <c r="G54" s="335">
        <f t="shared" si="14"/>
        <v>0</v>
      </c>
      <c r="H54" s="335">
        <f t="shared" si="14"/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 t="shared" ref="F63:T63" si="17">F14+F26+F48+F54+F56</f>
        <v>0</v>
      </c>
      <c r="G63" s="335">
        <f t="shared" si="17"/>
        <v>0</v>
      </c>
      <c r="H63" s="335">
        <f t="shared" si="17"/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E10" sqref="E10: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 t="shared" ref="F26:T26" si="3">F27+F30+F32+F41+F44+F46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9"/>
      <c r="G42" s="159"/>
      <c r="H42" s="159">
        <f t="shared" si="2"/>
        <v>0</v>
      </c>
      <c r="I42" s="272"/>
      <c r="J42" s="272"/>
      <c r="K42" s="27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 t="shared" ref="F48:T48" si="11">F49+F52</f>
        <v>0</v>
      </c>
      <c r="G48" s="335">
        <f t="shared" si="11"/>
        <v>0</v>
      </c>
      <c r="H48" s="335">
        <f t="shared" si="11"/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 t="shared" ref="F54:T54" si="14">F55</f>
        <v>0</v>
      </c>
      <c r="G54" s="335">
        <f t="shared" si="14"/>
        <v>0</v>
      </c>
      <c r="H54" s="335">
        <f t="shared" si="14"/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 t="shared" ref="F63:T63" si="17">F14+F26+F48+F54+F56</f>
        <v>0</v>
      </c>
      <c r="G63" s="335">
        <f t="shared" si="17"/>
        <v>0</v>
      </c>
      <c r="H63" s="335">
        <f t="shared" si="17"/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topLeftCell="A10" zoomScale="54" zoomScaleNormal="60" zoomScaleSheetLayoutView="54" workbookViewId="0">
      <selection activeCell="E10" sqref="E10: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 t="shared" ref="F26:T26" si="3">F27+F30+F32+F41+F44+F46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 t="shared" ref="F48:T48" si="11">F49+F52</f>
        <v>0</v>
      </c>
      <c r="G48" s="335">
        <f t="shared" si="11"/>
        <v>0</v>
      </c>
      <c r="H48" s="335">
        <f t="shared" si="11"/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 t="shared" ref="F54:T54" si="14">F55</f>
        <v>0</v>
      </c>
      <c r="G54" s="335">
        <f t="shared" si="14"/>
        <v>0</v>
      </c>
      <c r="H54" s="335">
        <f t="shared" si="14"/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 t="shared" ref="F63:T63" si="17">F14+F26+F48+F54+F56</f>
        <v>0</v>
      </c>
      <c r="G63" s="335">
        <f t="shared" si="17"/>
        <v>0</v>
      </c>
      <c r="H63" s="335">
        <f t="shared" si="17"/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E10" sqref="E10: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 t="shared" ref="F26:T26" si="3">F27+F30+F32+F41+F44+F46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 t="shared" ref="F48:T48" si="11">F49+F52</f>
        <v>0</v>
      </c>
      <c r="G48" s="335">
        <f t="shared" si="11"/>
        <v>0</v>
      </c>
      <c r="H48" s="335">
        <f t="shared" si="11"/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 t="shared" ref="F54:T54" si="14">F55</f>
        <v>0</v>
      </c>
      <c r="G54" s="335">
        <f t="shared" si="14"/>
        <v>0</v>
      </c>
      <c r="H54" s="335">
        <f t="shared" si="14"/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 t="shared" ref="F63:T63" si="17">F14+F26+F48+F54+F56</f>
        <v>0</v>
      </c>
      <c r="G63" s="335">
        <f t="shared" si="17"/>
        <v>0</v>
      </c>
      <c r="H63" s="335">
        <f t="shared" si="17"/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zoomScale="54" zoomScaleNormal="60" zoomScaleSheetLayoutView="54" workbookViewId="0">
      <selection activeCell="E10" sqref="E10:H12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 t="shared" ref="F14:T14" si="0">SUM(F15:F25)</f>
        <v>0</v>
      </c>
      <c r="G14" s="326">
        <f t="shared" si="0"/>
        <v>0</v>
      </c>
      <c r="H14" s="326">
        <f t="shared" si="0"/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 t="shared" ref="F26:T26" si="3">F27+F30+F32+F41+F44+F46</f>
        <v>0</v>
      </c>
      <c r="G26" s="335">
        <f t="shared" si="3"/>
        <v>0</v>
      </c>
      <c r="H26" s="335">
        <f t="shared" si="3"/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 t="shared" ref="F48:T48" si="11">F49+F52</f>
        <v>0</v>
      </c>
      <c r="G48" s="335">
        <f t="shared" si="11"/>
        <v>0</v>
      </c>
      <c r="H48" s="335">
        <f t="shared" si="11"/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>
        <v>0</v>
      </c>
      <c r="J50" s="162">
        <v>0</v>
      </c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 t="shared" ref="F54:T54" si="14">F55</f>
        <v>0</v>
      </c>
      <c r="G54" s="335">
        <f t="shared" si="14"/>
        <v>0</v>
      </c>
      <c r="H54" s="335">
        <f t="shared" si="14"/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 t="shared" ref="F63:T63" si="17">F14+F26+F48+F54+F56</f>
        <v>0</v>
      </c>
      <c r="G63" s="335">
        <f t="shared" si="17"/>
        <v>0</v>
      </c>
      <c r="H63" s="335">
        <f t="shared" si="17"/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H10:H12"/>
    <mergeCell ref="I10:T11"/>
    <mergeCell ref="C66:P66"/>
    <mergeCell ref="B10:B12"/>
    <mergeCell ref="C10:C12"/>
    <mergeCell ref="D10:D12"/>
    <mergeCell ref="E10:E12"/>
    <mergeCell ref="F10:F12"/>
    <mergeCell ref="G10:G12"/>
    <mergeCell ref="B1:T1"/>
    <mergeCell ref="R2:S3"/>
    <mergeCell ref="B3:C3"/>
    <mergeCell ref="D3:P3"/>
    <mergeCell ref="B7:P7"/>
    <mergeCell ref="E8:P8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2"/>
  <sheetViews>
    <sheetView view="pageBreakPreview" zoomScale="54" zoomScaleNormal="60" zoomScaleSheetLayoutView="54" workbookViewId="0">
      <selection activeCell="B6" sqref="B6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85546875" style="9" customWidth="1"/>
    <col min="4" max="4" width="23.28515625" style="9" customWidth="1"/>
    <col min="5" max="5" width="35.7109375" style="9" customWidth="1"/>
    <col min="6" max="6" width="35.7109375" style="9" hidden="1" customWidth="1"/>
    <col min="7" max="7" width="35.7109375" style="9" customWidth="1"/>
    <col min="8" max="11" width="30.710937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</row>
    <row r="3" spans="2:20" ht="21.75" customHeight="1" x14ac:dyDescent="0.3">
      <c r="B3" s="444" t="s">
        <v>100</v>
      </c>
      <c r="C3" s="444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475"/>
      <c r="O3" s="475"/>
      <c r="P3" s="475"/>
      <c r="Q3" s="10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24"/>
    </row>
    <row r="5" spans="2:20" ht="14.25" customHeight="1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22"/>
      <c r="S5" s="11"/>
      <c r="T5" s="124"/>
    </row>
    <row r="6" spans="2:20" ht="15" customHeight="1" x14ac:dyDescent="0.3">
      <c r="B6" s="175" t="s">
        <v>116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35"/>
    </row>
    <row r="7" spans="2:20" ht="21" customHeight="1" x14ac:dyDescent="0.3">
      <c r="J7" s="135" t="s">
        <v>105</v>
      </c>
      <c r="K7" s="148" t="s">
        <v>121</v>
      </c>
      <c r="Q7" s="15"/>
      <c r="R7" s="123"/>
      <c r="S7" s="123"/>
      <c r="T7" s="123"/>
    </row>
    <row r="8" spans="2:20" ht="22.5" customHeight="1" thickBot="1" x14ac:dyDescent="0.35"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spans="2:20" s="137" customFormat="1" ht="67.5" customHeight="1" x14ac:dyDescent="0.25">
      <c r="B9" s="452" t="s">
        <v>1</v>
      </c>
      <c r="C9" s="455" t="s">
        <v>122</v>
      </c>
      <c r="D9" s="464" t="s">
        <v>3</v>
      </c>
      <c r="E9" s="458" t="s">
        <v>158</v>
      </c>
      <c r="F9" s="461" t="s">
        <v>149</v>
      </c>
      <c r="G9" s="268"/>
      <c r="H9" s="458" t="s">
        <v>157</v>
      </c>
      <c r="I9" s="467" t="s">
        <v>117</v>
      </c>
      <c r="J9" s="468"/>
      <c r="K9" s="468"/>
      <c r="L9" s="468"/>
      <c r="M9" s="468"/>
      <c r="N9" s="468"/>
      <c r="O9" s="468"/>
      <c r="P9" s="468"/>
      <c r="Q9" s="468"/>
      <c r="R9" s="468"/>
      <c r="S9" s="468"/>
      <c r="T9" s="469"/>
    </row>
    <row r="10" spans="2:20" s="137" customFormat="1" ht="15.75" customHeight="1" thickBot="1" x14ac:dyDescent="0.3">
      <c r="B10" s="453"/>
      <c r="C10" s="456"/>
      <c r="D10" s="465"/>
      <c r="E10" s="459"/>
      <c r="F10" s="462"/>
      <c r="G10" s="269"/>
      <c r="H10" s="459"/>
      <c r="I10" s="470"/>
      <c r="J10" s="471"/>
      <c r="K10" s="471"/>
      <c r="L10" s="471"/>
      <c r="M10" s="471"/>
      <c r="N10" s="471"/>
      <c r="O10" s="471"/>
      <c r="P10" s="471"/>
      <c r="Q10" s="471"/>
      <c r="R10" s="471"/>
      <c r="S10" s="471"/>
      <c r="T10" s="472"/>
    </row>
    <row r="11" spans="2:20" s="137" customFormat="1" ht="64.5" customHeight="1" thickBot="1" x14ac:dyDescent="0.3">
      <c r="B11" s="454"/>
      <c r="C11" s="457"/>
      <c r="D11" s="466"/>
      <c r="E11" s="460"/>
      <c r="F11" s="463"/>
      <c r="G11" s="270"/>
      <c r="H11" s="460"/>
      <c r="I11" s="168" t="s">
        <v>52</v>
      </c>
      <c r="J11" s="168" t="s">
        <v>53</v>
      </c>
      <c r="K11" s="168" t="s">
        <v>54</v>
      </c>
      <c r="L11" s="168" t="s">
        <v>55</v>
      </c>
      <c r="M11" s="168" t="s">
        <v>56</v>
      </c>
      <c r="N11" s="168" t="s">
        <v>57</v>
      </c>
      <c r="O11" s="166" t="s">
        <v>58</v>
      </c>
      <c r="P11" s="166" t="s">
        <v>59</v>
      </c>
      <c r="Q11" s="166" t="s">
        <v>60</v>
      </c>
      <c r="R11" s="166" t="s">
        <v>98</v>
      </c>
      <c r="S11" s="166" t="s">
        <v>99</v>
      </c>
      <c r="T11" s="166" t="s">
        <v>63</v>
      </c>
    </row>
    <row r="12" spans="2:20" s="137" customFormat="1" ht="15.75" thickBot="1" x14ac:dyDescent="0.3">
      <c r="B12" s="140">
        <v>1</v>
      </c>
      <c r="C12" s="139">
        <v>2</v>
      </c>
      <c r="D12" s="140">
        <v>3</v>
      </c>
      <c r="E12" s="139">
        <v>4</v>
      </c>
      <c r="F12" s="139">
        <v>5</v>
      </c>
      <c r="G12" s="139"/>
      <c r="H12" s="139" t="s">
        <v>153</v>
      </c>
      <c r="I12" s="139">
        <v>6</v>
      </c>
      <c r="J12" s="139">
        <v>7</v>
      </c>
      <c r="K12" s="139">
        <v>8</v>
      </c>
      <c r="L12" s="139">
        <v>10</v>
      </c>
      <c r="M12" s="139">
        <v>11</v>
      </c>
      <c r="N12" s="139">
        <v>12</v>
      </c>
      <c r="O12" s="139">
        <v>13</v>
      </c>
      <c r="P12" s="139">
        <v>14</v>
      </c>
      <c r="Q12" s="139">
        <v>15</v>
      </c>
      <c r="R12" s="139">
        <v>16</v>
      </c>
      <c r="S12" s="139">
        <v>17</v>
      </c>
      <c r="T12" s="139">
        <v>18</v>
      </c>
    </row>
    <row r="13" spans="2:20" s="248" customFormat="1" ht="24.95" customHeight="1" x14ac:dyDescent="0.3">
      <c r="B13" s="210" t="s">
        <v>12</v>
      </c>
      <c r="C13" s="143" t="s">
        <v>104</v>
      </c>
      <c r="D13" s="136"/>
      <c r="E13" s="246">
        <f>SUM(E14:E24)</f>
        <v>0</v>
      </c>
      <c r="F13" s="246">
        <f t="shared" ref="F13:T13" si="0">SUM(F14:F24)</f>
        <v>0</v>
      </c>
      <c r="G13" s="246"/>
      <c r="H13" s="246">
        <f t="shared" si="0"/>
        <v>0</v>
      </c>
      <c r="I13" s="246">
        <f t="shared" si="0"/>
        <v>0</v>
      </c>
      <c r="J13" s="246">
        <f t="shared" si="0"/>
        <v>0</v>
      </c>
      <c r="K13" s="246">
        <f t="shared" si="0"/>
        <v>0</v>
      </c>
      <c r="L13" s="246">
        <f t="shared" si="0"/>
        <v>0</v>
      </c>
      <c r="M13" s="246">
        <f t="shared" si="0"/>
        <v>0</v>
      </c>
      <c r="N13" s="246">
        <f t="shared" si="0"/>
        <v>0</v>
      </c>
      <c r="O13" s="246">
        <f t="shared" si="0"/>
        <v>0</v>
      </c>
      <c r="P13" s="246">
        <f t="shared" si="0"/>
        <v>0</v>
      </c>
      <c r="Q13" s="246">
        <f t="shared" si="0"/>
        <v>0</v>
      </c>
      <c r="R13" s="246">
        <f t="shared" si="0"/>
        <v>0</v>
      </c>
      <c r="S13" s="246">
        <f t="shared" si="0"/>
        <v>0</v>
      </c>
      <c r="T13" s="247">
        <f t="shared" si="0"/>
        <v>0</v>
      </c>
    </row>
    <row r="14" spans="2:20" s="248" customFormat="1" ht="24.95" customHeight="1" x14ac:dyDescent="0.3">
      <c r="B14" s="26">
        <v>1</v>
      </c>
      <c r="C14" s="116" t="s">
        <v>38</v>
      </c>
      <c r="D14" s="28">
        <v>611100</v>
      </c>
      <c r="E14" s="29"/>
      <c r="F14" s="29"/>
      <c r="G14" s="29"/>
      <c r="H14" s="29">
        <f>SUM(I14:T14)</f>
        <v>0</v>
      </c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1"/>
    </row>
    <row r="15" spans="2:20" s="248" customFormat="1" ht="24.95" customHeight="1" x14ac:dyDescent="0.3">
      <c r="B15" s="32">
        <v>2</v>
      </c>
      <c r="C15" s="121" t="s">
        <v>80</v>
      </c>
      <c r="D15" s="118">
        <v>611200</v>
      </c>
      <c r="E15" s="29"/>
      <c r="F15" s="29"/>
      <c r="G15" s="29"/>
      <c r="H15" s="29">
        <f>SUM(I15:T15)</f>
        <v>0</v>
      </c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1"/>
    </row>
    <row r="16" spans="2:20" s="248" customFormat="1" ht="24.95" customHeight="1" x14ac:dyDescent="0.3">
      <c r="B16" s="32">
        <v>3</v>
      </c>
      <c r="C16" s="117" t="s">
        <v>14</v>
      </c>
      <c r="D16" s="118">
        <v>613100</v>
      </c>
      <c r="E16" s="29"/>
      <c r="F16" s="29"/>
      <c r="G16" s="29"/>
      <c r="H16" s="29">
        <f t="shared" ref="H16:H61" si="1">SUM(I16:T16)</f>
        <v>0</v>
      </c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1"/>
    </row>
    <row r="17" spans="2:20" s="248" customFormat="1" ht="24.95" customHeight="1" x14ac:dyDescent="0.3">
      <c r="B17" s="32">
        <v>4</v>
      </c>
      <c r="C17" s="121" t="s">
        <v>81</v>
      </c>
      <c r="D17" s="118">
        <v>613200</v>
      </c>
      <c r="E17" s="29"/>
      <c r="F17" s="29"/>
      <c r="G17" s="29"/>
      <c r="H17" s="29">
        <f t="shared" si="1"/>
        <v>0</v>
      </c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1"/>
    </row>
    <row r="18" spans="2:20" s="248" customFormat="1" ht="24.95" customHeight="1" x14ac:dyDescent="0.3">
      <c r="B18" s="32">
        <v>5</v>
      </c>
      <c r="C18" s="121" t="s">
        <v>16</v>
      </c>
      <c r="D18" s="118">
        <v>613300</v>
      </c>
      <c r="E18" s="29"/>
      <c r="F18" s="29"/>
      <c r="G18" s="29"/>
      <c r="H18" s="29">
        <f t="shared" si="1"/>
        <v>0</v>
      </c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1"/>
    </row>
    <row r="19" spans="2:20" s="248" customFormat="1" ht="24.95" customHeight="1" x14ac:dyDescent="0.3">
      <c r="B19" s="32">
        <v>6</v>
      </c>
      <c r="C19" s="117" t="s">
        <v>40</v>
      </c>
      <c r="D19" s="118">
        <v>613400</v>
      </c>
      <c r="E19" s="29"/>
      <c r="F19" s="29"/>
      <c r="G19" s="29"/>
      <c r="H19" s="29">
        <f t="shared" si="1"/>
        <v>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1"/>
    </row>
    <row r="20" spans="2:20" s="248" customFormat="1" ht="24.95" customHeight="1" x14ac:dyDescent="0.3">
      <c r="B20" s="32">
        <v>7</v>
      </c>
      <c r="C20" s="121" t="s">
        <v>41</v>
      </c>
      <c r="D20" s="118">
        <v>613500</v>
      </c>
      <c r="E20" s="29"/>
      <c r="F20" s="29"/>
      <c r="G20" s="29"/>
      <c r="H20" s="29">
        <f t="shared" si="1"/>
        <v>0</v>
      </c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1"/>
    </row>
    <row r="21" spans="2:20" s="248" customFormat="1" ht="24.95" customHeight="1" x14ac:dyDescent="0.3">
      <c r="B21" s="32">
        <v>8</v>
      </c>
      <c r="C21" s="117" t="s">
        <v>101</v>
      </c>
      <c r="D21" s="118">
        <v>613600</v>
      </c>
      <c r="E21" s="29"/>
      <c r="F21" s="29"/>
      <c r="G21" s="29"/>
      <c r="H21" s="29">
        <f t="shared" si="1"/>
        <v>0</v>
      </c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1"/>
    </row>
    <row r="22" spans="2:20" s="248" customFormat="1" ht="24.95" customHeight="1" x14ac:dyDescent="0.3">
      <c r="B22" s="32">
        <v>9</v>
      </c>
      <c r="C22" s="117" t="s">
        <v>18</v>
      </c>
      <c r="D22" s="118">
        <v>613700</v>
      </c>
      <c r="E22" s="29"/>
      <c r="F22" s="29"/>
      <c r="G22" s="29"/>
      <c r="H22" s="29">
        <f t="shared" si="1"/>
        <v>0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1"/>
    </row>
    <row r="23" spans="2:20" s="248" customFormat="1" ht="24.95" customHeight="1" x14ac:dyDescent="0.3">
      <c r="B23" s="32">
        <v>10</v>
      </c>
      <c r="C23" s="121" t="s">
        <v>83</v>
      </c>
      <c r="D23" s="118">
        <v>613800</v>
      </c>
      <c r="E23" s="29"/>
      <c r="F23" s="29"/>
      <c r="G23" s="29"/>
      <c r="H23" s="29">
        <f t="shared" si="1"/>
        <v>0</v>
      </c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31"/>
    </row>
    <row r="24" spans="2:20" s="248" customFormat="1" ht="24.95" customHeight="1" x14ac:dyDescent="0.3">
      <c r="B24" s="32">
        <v>11</v>
      </c>
      <c r="C24" s="121" t="s">
        <v>20</v>
      </c>
      <c r="D24" s="118">
        <v>613900</v>
      </c>
      <c r="E24" s="29"/>
      <c r="F24" s="29"/>
      <c r="G24" s="29"/>
      <c r="H24" s="29">
        <f t="shared" si="1"/>
        <v>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1"/>
    </row>
    <row r="25" spans="2:20" s="248" customFormat="1" ht="38.25" thickBot="1" x14ac:dyDescent="0.35">
      <c r="B25" s="211" t="s">
        <v>21</v>
      </c>
      <c r="C25" s="141" t="s">
        <v>103</v>
      </c>
      <c r="D25" s="178">
        <v>614000</v>
      </c>
      <c r="E25" s="249">
        <f>E26+E29+E31+E40+E43+E45</f>
        <v>0</v>
      </c>
      <c r="F25" s="249">
        <f t="shared" ref="F25:T25" si="2">F26+F29+F31+F40+F43+F45</f>
        <v>0</v>
      </c>
      <c r="G25" s="249"/>
      <c r="H25" s="249">
        <f t="shared" si="2"/>
        <v>0</v>
      </c>
      <c r="I25" s="249">
        <f t="shared" si="2"/>
        <v>0</v>
      </c>
      <c r="J25" s="249">
        <f t="shared" si="2"/>
        <v>0</v>
      </c>
      <c r="K25" s="249">
        <f t="shared" si="2"/>
        <v>0</v>
      </c>
      <c r="L25" s="249">
        <f t="shared" si="2"/>
        <v>0</v>
      </c>
      <c r="M25" s="249">
        <f t="shared" si="2"/>
        <v>0</v>
      </c>
      <c r="N25" s="249">
        <f t="shared" si="2"/>
        <v>0</v>
      </c>
      <c r="O25" s="249">
        <f t="shared" si="2"/>
        <v>0</v>
      </c>
      <c r="P25" s="249">
        <f t="shared" si="2"/>
        <v>0</v>
      </c>
      <c r="Q25" s="249">
        <f t="shared" si="2"/>
        <v>0</v>
      </c>
      <c r="R25" s="249">
        <f t="shared" si="2"/>
        <v>0</v>
      </c>
      <c r="S25" s="249">
        <f t="shared" si="2"/>
        <v>0</v>
      </c>
      <c r="T25" s="250">
        <f t="shared" si="2"/>
        <v>0</v>
      </c>
    </row>
    <row r="26" spans="2:20" s="248" customFormat="1" ht="24.95" customHeight="1" x14ac:dyDescent="0.3">
      <c r="B26" s="212">
        <v>1</v>
      </c>
      <c r="C26" s="182" t="s">
        <v>85</v>
      </c>
      <c r="D26" s="243">
        <v>614100</v>
      </c>
      <c r="E26" s="251">
        <f>E27+E28</f>
        <v>0</v>
      </c>
      <c r="F26" s="251">
        <f>F27+F28</f>
        <v>0</v>
      </c>
      <c r="G26" s="251"/>
      <c r="H26" s="251">
        <f t="shared" ref="H26:T26" si="3">H27+H28</f>
        <v>0</v>
      </c>
      <c r="I26" s="251">
        <f t="shared" si="3"/>
        <v>0</v>
      </c>
      <c r="J26" s="251">
        <f t="shared" si="3"/>
        <v>0</v>
      </c>
      <c r="K26" s="251">
        <f t="shared" si="3"/>
        <v>0</v>
      </c>
      <c r="L26" s="251">
        <f t="shared" si="3"/>
        <v>0</v>
      </c>
      <c r="M26" s="251">
        <f t="shared" si="3"/>
        <v>0</v>
      </c>
      <c r="N26" s="251">
        <f t="shared" si="3"/>
        <v>0</v>
      </c>
      <c r="O26" s="251">
        <f t="shared" si="3"/>
        <v>0</v>
      </c>
      <c r="P26" s="251">
        <f t="shared" si="3"/>
        <v>0</v>
      </c>
      <c r="Q26" s="251">
        <f t="shared" si="3"/>
        <v>0</v>
      </c>
      <c r="R26" s="251">
        <f t="shared" si="3"/>
        <v>0</v>
      </c>
      <c r="S26" s="251">
        <f t="shared" si="3"/>
        <v>0</v>
      </c>
      <c r="T26" s="252">
        <f t="shared" si="3"/>
        <v>0</v>
      </c>
    </row>
    <row r="27" spans="2:20" s="248" customFormat="1" ht="24.95" hidden="1" customHeight="1" x14ac:dyDescent="0.3">
      <c r="B27" s="37"/>
      <c r="C27" s="119"/>
      <c r="D27" s="244"/>
      <c r="E27" s="29"/>
      <c r="F27" s="29"/>
      <c r="G27" s="29"/>
      <c r="H27" s="29">
        <f t="shared" si="1"/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1"/>
    </row>
    <row r="28" spans="2:20" s="248" customFormat="1" ht="24.95" hidden="1" customHeight="1" x14ac:dyDescent="0.3">
      <c r="B28" s="37"/>
      <c r="C28" s="119"/>
      <c r="D28" s="244"/>
      <c r="E28" s="29"/>
      <c r="F28" s="29"/>
      <c r="G28" s="29"/>
      <c r="H28" s="29">
        <f t="shared" si="1"/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1"/>
    </row>
    <row r="29" spans="2:20" s="248" customFormat="1" ht="24.95" customHeight="1" x14ac:dyDescent="0.3">
      <c r="B29" s="37">
        <v>2</v>
      </c>
      <c r="C29" s="119" t="s">
        <v>86</v>
      </c>
      <c r="D29" s="244">
        <v>614200</v>
      </c>
      <c r="E29" s="29">
        <f>E30</f>
        <v>0</v>
      </c>
      <c r="F29" s="29">
        <f t="shared" ref="F29:T29" si="4">F30</f>
        <v>0</v>
      </c>
      <c r="G29" s="29"/>
      <c r="H29" s="29">
        <f t="shared" si="4"/>
        <v>0</v>
      </c>
      <c r="I29" s="29">
        <f t="shared" si="4"/>
        <v>0</v>
      </c>
      <c r="J29" s="29">
        <f t="shared" si="4"/>
        <v>0</v>
      </c>
      <c r="K29" s="29">
        <f t="shared" si="4"/>
        <v>0</v>
      </c>
      <c r="L29" s="29">
        <f t="shared" si="4"/>
        <v>0</v>
      </c>
      <c r="M29" s="29">
        <f t="shared" si="4"/>
        <v>0</v>
      </c>
      <c r="N29" s="29">
        <f t="shared" si="4"/>
        <v>0</v>
      </c>
      <c r="O29" s="29">
        <f t="shared" si="4"/>
        <v>0</v>
      </c>
      <c r="P29" s="29">
        <f t="shared" si="4"/>
        <v>0</v>
      </c>
      <c r="Q29" s="29">
        <f t="shared" si="4"/>
        <v>0</v>
      </c>
      <c r="R29" s="29">
        <f t="shared" si="4"/>
        <v>0</v>
      </c>
      <c r="S29" s="29">
        <f t="shared" si="4"/>
        <v>0</v>
      </c>
      <c r="T29" s="31">
        <f t="shared" si="4"/>
        <v>0</v>
      </c>
    </row>
    <row r="30" spans="2:20" s="248" customFormat="1" ht="24.95" hidden="1" customHeight="1" x14ac:dyDescent="0.3">
      <c r="B30" s="37"/>
      <c r="C30" s="119"/>
      <c r="D30" s="244"/>
      <c r="E30" s="29"/>
      <c r="F30" s="29"/>
      <c r="G30" s="29"/>
      <c r="H30" s="29">
        <f t="shared" si="1"/>
        <v>0</v>
      </c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31"/>
    </row>
    <row r="31" spans="2:20" s="248" customFormat="1" ht="24.95" customHeight="1" x14ac:dyDescent="0.3">
      <c r="B31" s="37">
        <v>3</v>
      </c>
      <c r="C31" s="121" t="s">
        <v>87</v>
      </c>
      <c r="D31" s="244">
        <v>614300</v>
      </c>
      <c r="E31" s="29">
        <f>SUM(E32:E39)</f>
        <v>0</v>
      </c>
      <c r="F31" s="29">
        <f t="shared" ref="F31:T31" si="5">SUM(F32:F39)</f>
        <v>0</v>
      </c>
      <c r="G31" s="29"/>
      <c r="H31" s="29">
        <f t="shared" si="5"/>
        <v>0</v>
      </c>
      <c r="I31" s="29">
        <f t="shared" si="5"/>
        <v>0</v>
      </c>
      <c r="J31" s="29">
        <f t="shared" si="5"/>
        <v>0</v>
      </c>
      <c r="K31" s="29">
        <f t="shared" si="5"/>
        <v>0</v>
      </c>
      <c r="L31" s="29">
        <f t="shared" si="5"/>
        <v>0</v>
      </c>
      <c r="M31" s="29">
        <f t="shared" si="5"/>
        <v>0</v>
      </c>
      <c r="N31" s="29">
        <f t="shared" si="5"/>
        <v>0</v>
      </c>
      <c r="O31" s="29">
        <f t="shared" si="5"/>
        <v>0</v>
      </c>
      <c r="P31" s="29">
        <f t="shared" si="5"/>
        <v>0</v>
      </c>
      <c r="Q31" s="29">
        <f t="shared" si="5"/>
        <v>0</v>
      </c>
      <c r="R31" s="29">
        <f t="shared" si="5"/>
        <v>0</v>
      </c>
      <c r="S31" s="29">
        <f t="shared" si="5"/>
        <v>0</v>
      </c>
      <c r="T31" s="31">
        <f t="shared" si="5"/>
        <v>0</v>
      </c>
    </row>
    <row r="32" spans="2:20" s="248" customFormat="1" ht="24.95" hidden="1" customHeight="1" x14ac:dyDescent="0.3">
      <c r="B32" s="37"/>
      <c r="C32" s="119"/>
      <c r="D32" s="244"/>
      <c r="E32" s="29"/>
      <c r="F32" s="29"/>
      <c r="G32" s="29"/>
      <c r="H32" s="29">
        <f t="shared" si="1"/>
        <v>0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1"/>
    </row>
    <row r="33" spans="2:20" s="248" customFormat="1" ht="24.95" hidden="1" customHeight="1" x14ac:dyDescent="0.3">
      <c r="B33" s="37"/>
      <c r="C33" s="119"/>
      <c r="D33" s="244"/>
      <c r="E33" s="29"/>
      <c r="F33" s="29"/>
      <c r="G33" s="29"/>
      <c r="H33" s="29">
        <f t="shared" si="1"/>
        <v>0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31"/>
    </row>
    <row r="34" spans="2:20" s="248" customFormat="1" ht="24.95" hidden="1" customHeight="1" x14ac:dyDescent="0.3">
      <c r="B34" s="37"/>
      <c r="C34" s="119"/>
      <c r="D34" s="244"/>
      <c r="E34" s="29"/>
      <c r="F34" s="29"/>
      <c r="G34" s="29"/>
      <c r="H34" s="29">
        <f t="shared" si="1"/>
        <v>0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31"/>
    </row>
    <row r="35" spans="2:20" s="248" customFormat="1" ht="24.95" hidden="1" customHeight="1" x14ac:dyDescent="0.3">
      <c r="B35" s="37"/>
      <c r="C35" s="119"/>
      <c r="D35" s="244"/>
      <c r="E35" s="29"/>
      <c r="F35" s="29"/>
      <c r="G35" s="29"/>
      <c r="H35" s="29">
        <f t="shared" si="1"/>
        <v>0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1"/>
    </row>
    <row r="36" spans="2:20" s="248" customFormat="1" ht="24.95" hidden="1" customHeight="1" x14ac:dyDescent="0.3">
      <c r="B36" s="32"/>
      <c r="C36" s="119"/>
      <c r="D36" s="118"/>
      <c r="E36" s="253"/>
      <c r="F36" s="253"/>
      <c r="G36" s="29"/>
      <c r="H36" s="29">
        <f t="shared" si="1"/>
        <v>0</v>
      </c>
      <c r="I36" s="253"/>
      <c r="J36" s="253"/>
      <c r="K36" s="253"/>
      <c r="L36" s="253"/>
      <c r="M36" s="253"/>
      <c r="N36" s="253"/>
      <c r="O36" s="253"/>
      <c r="P36" s="253"/>
      <c r="Q36" s="253"/>
      <c r="R36" s="253"/>
      <c r="S36" s="253"/>
      <c r="T36" s="31"/>
    </row>
    <row r="37" spans="2:20" s="248" customFormat="1" ht="24.95" hidden="1" customHeight="1" x14ac:dyDescent="0.3">
      <c r="B37" s="37"/>
      <c r="C37" s="119"/>
      <c r="D37" s="244"/>
      <c r="E37" s="29"/>
      <c r="F37" s="29"/>
      <c r="G37" s="29"/>
      <c r="H37" s="29">
        <f t="shared" si="1"/>
        <v>0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</row>
    <row r="38" spans="2:20" s="248" customFormat="1" ht="24.95" hidden="1" customHeight="1" x14ac:dyDescent="0.3">
      <c r="B38" s="37"/>
      <c r="C38" s="119"/>
      <c r="D38" s="244"/>
      <c r="E38" s="29"/>
      <c r="F38" s="29"/>
      <c r="G38" s="29"/>
      <c r="H38" s="29">
        <f t="shared" si="1"/>
        <v>0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</row>
    <row r="39" spans="2:20" s="248" customFormat="1" ht="24.95" hidden="1" customHeight="1" x14ac:dyDescent="0.3">
      <c r="B39" s="32"/>
      <c r="C39" s="119"/>
      <c r="D39" s="118"/>
      <c r="E39" s="253"/>
      <c r="F39" s="253"/>
      <c r="G39" s="29"/>
      <c r="H39" s="29">
        <f t="shared" si="1"/>
        <v>0</v>
      </c>
      <c r="I39" s="253"/>
      <c r="J39" s="253"/>
      <c r="K39" s="253"/>
      <c r="L39" s="253"/>
      <c r="M39" s="253"/>
      <c r="N39" s="253"/>
      <c r="O39" s="253"/>
      <c r="P39" s="253"/>
      <c r="Q39" s="253"/>
      <c r="R39" s="253"/>
      <c r="S39" s="253"/>
      <c r="T39" s="31"/>
    </row>
    <row r="40" spans="2:20" s="248" customFormat="1" ht="24.95" customHeight="1" x14ac:dyDescent="0.3">
      <c r="B40" s="37">
        <v>4</v>
      </c>
      <c r="C40" s="119" t="s">
        <v>88</v>
      </c>
      <c r="D40" s="244">
        <v>614700</v>
      </c>
      <c r="E40" s="29">
        <f>SUM(E41:E42)</f>
        <v>0</v>
      </c>
      <c r="F40" s="29">
        <f t="shared" ref="F40:T40" si="6">SUM(F41:F42)</f>
        <v>0</v>
      </c>
      <c r="G40" s="29"/>
      <c r="H40" s="29">
        <f t="shared" si="6"/>
        <v>0</v>
      </c>
      <c r="I40" s="29">
        <f>SUM(I41:I42)</f>
        <v>0</v>
      </c>
      <c r="J40" s="29">
        <f t="shared" si="6"/>
        <v>0</v>
      </c>
      <c r="K40" s="29">
        <f t="shared" si="6"/>
        <v>0</v>
      </c>
      <c r="L40" s="29">
        <f t="shared" si="6"/>
        <v>0</v>
      </c>
      <c r="M40" s="29">
        <f t="shared" si="6"/>
        <v>0</v>
      </c>
      <c r="N40" s="29">
        <f t="shared" si="6"/>
        <v>0</v>
      </c>
      <c r="O40" s="29">
        <f t="shared" si="6"/>
        <v>0</v>
      </c>
      <c r="P40" s="29">
        <f t="shared" si="6"/>
        <v>0</v>
      </c>
      <c r="Q40" s="29">
        <f t="shared" si="6"/>
        <v>0</v>
      </c>
      <c r="R40" s="29">
        <f t="shared" si="6"/>
        <v>0</v>
      </c>
      <c r="S40" s="29">
        <f t="shared" si="6"/>
        <v>0</v>
      </c>
      <c r="T40" s="31">
        <f t="shared" si="6"/>
        <v>0</v>
      </c>
    </row>
    <row r="41" spans="2:20" s="248" customFormat="1" ht="24.95" customHeight="1" x14ac:dyDescent="0.3">
      <c r="B41" s="37"/>
      <c r="C41" s="119"/>
      <c r="D41" s="244"/>
      <c r="E41" s="29"/>
      <c r="F41" s="29"/>
      <c r="G41" s="29"/>
      <c r="H41" s="29">
        <f t="shared" si="1"/>
        <v>0</v>
      </c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31"/>
    </row>
    <row r="42" spans="2:20" s="248" customFormat="1" ht="24.95" customHeight="1" x14ac:dyDescent="0.3">
      <c r="B42" s="37"/>
      <c r="C42" s="119"/>
      <c r="D42" s="244"/>
      <c r="E42" s="29"/>
      <c r="F42" s="29"/>
      <c r="G42" s="29"/>
      <c r="H42" s="29">
        <f t="shared" si="1"/>
        <v>0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31"/>
    </row>
    <row r="43" spans="2:20" s="248" customFormat="1" ht="24.95" customHeight="1" x14ac:dyDescent="0.3">
      <c r="B43" s="37">
        <v>5</v>
      </c>
      <c r="C43" s="119" t="s">
        <v>89</v>
      </c>
      <c r="D43" s="244">
        <v>614800</v>
      </c>
      <c r="E43" s="29">
        <f>E44</f>
        <v>0</v>
      </c>
      <c r="F43" s="29">
        <f t="shared" ref="F43:T43" si="7">F44</f>
        <v>0</v>
      </c>
      <c r="G43" s="29"/>
      <c r="H43" s="29">
        <f t="shared" si="7"/>
        <v>0</v>
      </c>
      <c r="I43" s="29">
        <f t="shared" si="7"/>
        <v>0</v>
      </c>
      <c r="J43" s="29">
        <f t="shared" si="7"/>
        <v>0</v>
      </c>
      <c r="K43" s="29">
        <f t="shared" si="7"/>
        <v>0</v>
      </c>
      <c r="L43" s="29">
        <f t="shared" si="7"/>
        <v>0</v>
      </c>
      <c r="M43" s="29">
        <f t="shared" si="7"/>
        <v>0</v>
      </c>
      <c r="N43" s="29">
        <f t="shared" si="7"/>
        <v>0</v>
      </c>
      <c r="O43" s="29">
        <f t="shared" si="7"/>
        <v>0</v>
      </c>
      <c r="P43" s="29">
        <f t="shared" si="7"/>
        <v>0</v>
      </c>
      <c r="Q43" s="29">
        <f t="shared" si="7"/>
        <v>0</v>
      </c>
      <c r="R43" s="29">
        <f t="shared" si="7"/>
        <v>0</v>
      </c>
      <c r="S43" s="29">
        <f t="shared" si="7"/>
        <v>0</v>
      </c>
      <c r="T43" s="31">
        <f t="shared" si="7"/>
        <v>0</v>
      </c>
    </row>
    <row r="44" spans="2:20" s="248" customFormat="1" ht="24.95" customHeight="1" x14ac:dyDescent="0.3">
      <c r="B44" s="37"/>
      <c r="C44" s="119"/>
      <c r="D44" s="244"/>
      <c r="E44" s="29"/>
      <c r="F44" s="29"/>
      <c r="G44" s="29"/>
      <c r="H44" s="29">
        <f t="shared" si="1"/>
        <v>0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31"/>
    </row>
    <row r="45" spans="2:20" s="248" customFormat="1" ht="24.95" customHeight="1" x14ac:dyDescent="0.3">
      <c r="B45" s="37">
        <v>6</v>
      </c>
      <c r="C45" s="119" t="s">
        <v>90</v>
      </c>
      <c r="D45" s="244">
        <v>614900</v>
      </c>
      <c r="E45" s="29">
        <f>E46</f>
        <v>0</v>
      </c>
      <c r="F45" s="29">
        <f t="shared" ref="F45:T45" si="8">F46</f>
        <v>0</v>
      </c>
      <c r="G45" s="29"/>
      <c r="H45" s="29">
        <f t="shared" si="8"/>
        <v>0</v>
      </c>
      <c r="I45" s="29">
        <f t="shared" si="8"/>
        <v>0</v>
      </c>
      <c r="J45" s="29">
        <f t="shared" si="8"/>
        <v>0</v>
      </c>
      <c r="K45" s="29">
        <f t="shared" si="8"/>
        <v>0</v>
      </c>
      <c r="L45" s="29">
        <f t="shared" si="8"/>
        <v>0</v>
      </c>
      <c r="M45" s="29">
        <f t="shared" si="8"/>
        <v>0</v>
      </c>
      <c r="N45" s="29">
        <f t="shared" si="8"/>
        <v>0</v>
      </c>
      <c r="O45" s="29">
        <f t="shared" si="8"/>
        <v>0</v>
      </c>
      <c r="P45" s="29">
        <f t="shared" si="8"/>
        <v>0</v>
      </c>
      <c r="Q45" s="29">
        <f t="shared" si="8"/>
        <v>0</v>
      </c>
      <c r="R45" s="29">
        <f t="shared" si="8"/>
        <v>0</v>
      </c>
      <c r="S45" s="29">
        <f t="shared" si="8"/>
        <v>0</v>
      </c>
      <c r="T45" s="31">
        <f t="shared" si="8"/>
        <v>0</v>
      </c>
    </row>
    <row r="46" spans="2:20" s="248" customFormat="1" ht="24.95" customHeight="1" x14ac:dyDescent="0.3">
      <c r="B46" s="32"/>
      <c r="C46" s="116"/>
      <c r="D46" s="33"/>
      <c r="E46" s="29"/>
      <c r="F46" s="29"/>
      <c r="G46" s="29"/>
      <c r="H46" s="29">
        <f t="shared" si="1"/>
        <v>0</v>
      </c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31"/>
    </row>
    <row r="47" spans="2:20" s="248" customFormat="1" ht="24.95" customHeight="1" thickBot="1" x14ac:dyDescent="0.35">
      <c r="B47" s="211" t="s">
        <v>23</v>
      </c>
      <c r="C47" s="141" t="s">
        <v>102</v>
      </c>
      <c r="D47" s="178">
        <v>615000</v>
      </c>
      <c r="E47" s="249">
        <f>E48+E51</f>
        <v>0</v>
      </c>
      <c r="F47" s="249">
        <f t="shared" ref="F47:T47" si="9">F48+F51</f>
        <v>0</v>
      </c>
      <c r="G47" s="249"/>
      <c r="H47" s="249">
        <f t="shared" si="9"/>
        <v>0</v>
      </c>
      <c r="I47" s="249">
        <f t="shared" si="9"/>
        <v>0</v>
      </c>
      <c r="J47" s="249">
        <f t="shared" si="9"/>
        <v>0</v>
      </c>
      <c r="K47" s="249">
        <f t="shared" si="9"/>
        <v>0</v>
      </c>
      <c r="L47" s="249">
        <f t="shared" si="9"/>
        <v>0</v>
      </c>
      <c r="M47" s="249">
        <f t="shared" si="9"/>
        <v>0</v>
      </c>
      <c r="N47" s="249">
        <f t="shared" si="9"/>
        <v>0</v>
      </c>
      <c r="O47" s="249">
        <f t="shared" si="9"/>
        <v>0</v>
      </c>
      <c r="P47" s="249">
        <f t="shared" si="9"/>
        <v>0</v>
      </c>
      <c r="Q47" s="249">
        <f t="shared" si="9"/>
        <v>0</v>
      </c>
      <c r="R47" s="249">
        <f t="shared" si="9"/>
        <v>0</v>
      </c>
      <c r="S47" s="249">
        <f t="shared" si="9"/>
        <v>0</v>
      </c>
      <c r="T47" s="250">
        <f t="shared" si="9"/>
        <v>0</v>
      </c>
    </row>
    <row r="48" spans="2:20" s="248" customFormat="1" ht="24.95" customHeight="1" x14ac:dyDescent="0.3">
      <c r="B48" s="212">
        <v>1</v>
      </c>
      <c r="C48" s="182" t="s">
        <v>91</v>
      </c>
      <c r="D48" s="243">
        <v>615100</v>
      </c>
      <c r="E48" s="251">
        <f>SUM(E49:E50)</f>
        <v>0</v>
      </c>
      <c r="F48" s="251">
        <f t="shared" ref="F48:T48" si="10">SUM(F49:F50)</f>
        <v>0</v>
      </c>
      <c r="G48" s="251"/>
      <c r="H48" s="251">
        <f t="shared" si="10"/>
        <v>0</v>
      </c>
      <c r="I48" s="251">
        <f t="shared" si="10"/>
        <v>0</v>
      </c>
      <c r="J48" s="251">
        <f t="shared" si="10"/>
        <v>0</v>
      </c>
      <c r="K48" s="251">
        <f t="shared" si="10"/>
        <v>0</v>
      </c>
      <c r="L48" s="251">
        <f t="shared" si="10"/>
        <v>0</v>
      </c>
      <c r="M48" s="251">
        <f t="shared" si="10"/>
        <v>0</v>
      </c>
      <c r="N48" s="251">
        <f t="shared" si="10"/>
        <v>0</v>
      </c>
      <c r="O48" s="251">
        <f t="shared" si="10"/>
        <v>0</v>
      </c>
      <c r="P48" s="251">
        <f t="shared" si="10"/>
        <v>0</v>
      </c>
      <c r="Q48" s="251">
        <f t="shared" si="10"/>
        <v>0</v>
      </c>
      <c r="R48" s="251">
        <f t="shared" si="10"/>
        <v>0</v>
      </c>
      <c r="S48" s="251">
        <f t="shared" si="10"/>
        <v>0</v>
      </c>
      <c r="T48" s="252">
        <f t="shared" si="10"/>
        <v>0</v>
      </c>
    </row>
    <row r="49" spans="2:21" s="248" customFormat="1" ht="24.95" customHeight="1" x14ac:dyDescent="0.3">
      <c r="B49" s="37"/>
      <c r="C49" s="119"/>
      <c r="D49" s="244"/>
      <c r="E49" s="40"/>
      <c r="F49" s="40"/>
      <c r="G49" s="40"/>
      <c r="H49" s="29">
        <f t="shared" si="1"/>
        <v>0</v>
      </c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</row>
    <row r="50" spans="2:21" s="248" customFormat="1" ht="24.95" customHeight="1" x14ac:dyDescent="0.3">
      <c r="B50" s="37"/>
      <c r="C50" s="119"/>
      <c r="D50" s="244"/>
      <c r="E50" s="40"/>
      <c r="F50" s="40"/>
      <c r="G50" s="40"/>
      <c r="H50" s="29">
        <f t="shared" si="1"/>
        <v>0</v>
      </c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1"/>
    </row>
    <row r="51" spans="2:21" s="248" customFormat="1" ht="24.95" customHeight="1" x14ac:dyDescent="0.3">
      <c r="B51" s="37">
        <v>2</v>
      </c>
      <c r="C51" s="120" t="s">
        <v>92</v>
      </c>
      <c r="D51" s="244">
        <v>615200</v>
      </c>
      <c r="E51" s="40">
        <f>E52</f>
        <v>0</v>
      </c>
      <c r="F51" s="40">
        <f t="shared" ref="F51:T51" si="11">F52</f>
        <v>0</v>
      </c>
      <c r="G51" s="40"/>
      <c r="H51" s="40">
        <f t="shared" si="11"/>
        <v>0</v>
      </c>
      <c r="I51" s="40">
        <f t="shared" si="11"/>
        <v>0</v>
      </c>
      <c r="J51" s="40">
        <f t="shared" si="11"/>
        <v>0</v>
      </c>
      <c r="K51" s="40">
        <f t="shared" si="11"/>
        <v>0</v>
      </c>
      <c r="L51" s="40">
        <f t="shared" si="11"/>
        <v>0</v>
      </c>
      <c r="M51" s="40">
        <f t="shared" si="11"/>
        <v>0</v>
      </c>
      <c r="N51" s="40">
        <f t="shared" si="11"/>
        <v>0</v>
      </c>
      <c r="O51" s="40">
        <f t="shared" si="11"/>
        <v>0</v>
      </c>
      <c r="P51" s="40">
        <f t="shared" si="11"/>
        <v>0</v>
      </c>
      <c r="Q51" s="40">
        <f t="shared" si="11"/>
        <v>0</v>
      </c>
      <c r="R51" s="40">
        <f t="shared" si="11"/>
        <v>0</v>
      </c>
      <c r="S51" s="40">
        <f t="shared" si="11"/>
        <v>0</v>
      </c>
      <c r="T51" s="41">
        <f t="shared" si="11"/>
        <v>0</v>
      </c>
    </row>
    <row r="52" spans="2:21" s="248" customFormat="1" ht="24.95" customHeight="1" x14ac:dyDescent="0.3">
      <c r="B52" s="37"/>
      <c r="C52" s="120"/>
      <c r="D52" s="244"/>
      <c r="E52" s="40"/>
      <c r="F52" s="40"/>
      <c r="G52" s="40"/>
      <c r="H52" s="29">
        <f t="shared" si="1"/>
        <v>0</v>
      </c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1"/>
    </row>
    <row r="53" spans="2:21" s="248" customFormat="1" ht="24.95" customHeight="1" thickBot="1" x14ac:dyDescent="0.35">
      <c r="B53" s="211" t="s">
        <v>24</v>
      </c>
      <c r="C53" s="141" t="s">
        <v>48</v>
      </c>
      <c r="D53" s="178">
        <v>616000</v>
      </c>
      <c r="E53" s="249">
        <f>E54</f>
        <v>0</v>
      </c>
      <c r="F53" s="249">
        <f t="shared" ref="F53:T53" si="12">F54</f>
        <v>0</v>
      </c>
      <c r="G53" s="249"/>
      <c r="H53" s="249">
        <f t="shared" si="12"/>
        <v>0</v>
      </c>
      <c r="I53" s="249">
        <f t="shared" si="12"/>
        <v>0</v>
      </c>
      <c r="J53" s="249">
        <f t="shared" si="12"/>
        <v>0</v>
      </c>
      <c r="K53" s="249">
        <f t="shared" si="12"/>
        <v>0</v>
      </c>
      <c r="L53" s="249">
        <f t="shared" si="12"/>
        <v>0</v>
      </c>
      <c r="M53" s="249">
        <f t="shared" si="12"/>
        <v>0</v>
      </c>
      <c r="N53" s="249">
        <f t="shared" si="12"/>
        <v>0</v>
      </c>
      <c r="O53" s="249">
        <f t="shared" si="12"/>
        <v>0</v>
      </c>
      <c r="P53" s="249">
        <f t="shared" si="12"/>
        <v>0</v>
      </c>
      <c r="Q53" s="249">
        <f t="shared" si="12"/>
        <v>0</v>
      </c>
      <c r="R53" s="249">
        <f t="shared" si="12"/>
        <v>0</v>
      </c>
      <c r="S53" s="249">
        <f t="shared" si="12"/>
        <v>0</v>
      </c>
      <c r="T53" s="250">
        <f t="shared" si="12"/>
        <v>0</v>
      </c>
    </row>
    <row r="54" spans="2:21" s="248" customFormat="1" ht="24.95" customHeight="1" x14ac:dyDescent="0.3">
      <c r="B54" s="213">
        <v>1</v>
      </c>
      <c r="C54" s="181" t="s">
        <v>93</v>
      </c>
      <c r="D54" s="245">
        <v>616200</v>
      </c>
      <c r="E54" s="254"/>
      <c r="F54" s="254"/>
      <c r="G54" s="254"/>
      <c r="H54" s="255">
        <f t="shared" si="1"/>
        <v>0</v>
      </c>
      <c r="I54" s="254"/>
      <c r="J54" s="254"/>
      <c r="K54" s="254"/>
      <c r="L54" s="254"/>
      <c r="M54" s="254"/>
      <c r="N54" s="254"/>
      <c r="O54" s="254"/>
      <c r="P54" s="254"/>
      <c r="Q54" s="254"/>
      <c r="R54" s="254"/>
      <c r="S54" s="254"/>
      <c r="T54" s="256"/>
    </row>
    <row r="55" spans="2:21" s="248" customFormat="1" ht="24.95" customHeight="1" thickBot="1" x14ac:dyDescent="0.35">
      <c r="B55" s="211" t="s">
        <v>28</v>
      </c>
      <c r="C55" s="141" t="s">
        <v>141</v>
      </c>
      <c r="D55" s="226"/>
      <c r="E55" s="249">
        <f>SUM(E56:E61)</f>
        <v>0</v>
      </c>
      <c r="F55" s="249">
        <f t="shared" ref="F55:T55" si="13">SUM(F56:F61)</f>
        <v>0</v>
      </c>
      <c r="G55" s="249"/>
      <c r="H55" s="249">
        <f t="shared" si="13"/>
        <v>0</v>
      </c>
      <c r="I55" s="249">
        <f t="shared" si="13"/>
        <v>0</v>
      </c>
      <c r="J55" s="249">
        <f t="shared" si="13"/>
        <v>0</v>
      </c>
      <c r="K55" s="249">
        <f t="shared" si="13"/>
        <v>0</v>
      </c>
      <c r="L55" s="249">
        <f t="shared" si="13"/>
        <v>0</v>
      </c>
      <c r="M55" s="249">
        <f t="shared" si="13"/>
        <v>0</v>
      </c>
      <c r="N55" s="249">
        <f t="shared" si="13"/>
        <v>0</v>
      </c>
      <c r="O55" s="249">
        <f t="shared" si="13"/>
        <v>0</v>
      </c>
      <c r="P55" s="249">
        <f t="shared" si="13"/>
        <v>0</v>
      </c>
      <c r="Q55" s="249">
        <f t="shared" si="13"/>
        <v>0</v>
      </c>
      <c r="R55" s="249">
        <f t="shared" si="13"/>
        <v>0</v>
      </c>
      <c r="S55" s="249">
        <f t="shared" si="13"/>
        <v>0</v>
      </c>
      <c r="T55" s="250">
        <f t="shared" si="13"/>
        <v>0</v>
      </c>
    </row>
    <row r="56" spans="2:21" s="248" customFormat="1" ht="24.95" customHeight="1" x14ac:dyDescent="0.3">
      <c r="B56" s="214">
        <v>1</v>
      </c>
      <c r="C56" s="180" t="s">
        <v>94</v>
      </c>
      <c r="D56" s="179">
        <v>821100</v>
      </c>
      <c r="E56" s="255"/>
      <c r="F56" s="255"/>
      <c r="G56" s="255"/>
      <c r="H56" s="255">
        <f t="shared" si="1"/>
        <v>0</v>
      </c>
      <c r="I56" s="255"/>
      <c r="J56" s="255"/>
      <c r="K56" s="255"/>
      <c r="L56" s="255"/>
      <c r="M56" s="255"/>
      <c r="N56" s="255"/>
      <c r="O56" s="255"/>
      <c r="P56" s="255"/>
      <c r="Q56" s="255"/>
      <c r="R56" s="255"/>
      <c r="S56" s="255"/>
      <c r="T56" s="257"/>
      <c r="U56" s="258"/>
    </row>
    <row r="57" spans="2:21" s="248" customFormat="1" ht="24.95" customHeight="1" x14ac:dyDescent="0.3">
      <c r="B57" s="32">
        <v>2</v>
      </c>
      <c r="C57" s="116" t="s">
        <v>43</v>
      </c>
      <c r="D57" s="33">
        <v>821200</v>
      </c>
      <c r="E57" s="29"/>
      <c r="F57" s="29"/>
      <c r="G57" s="29"/>
      <c r="H57" s="29">
        <f t="shared" si="1"/>
        <v>0</v>
      </c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31"/>
      <c r="U57" s="258"/>
    </row>
    <row r="58" spans="2:21" s="248" customFormat="1" ht="24.95" customHeight="1" x14ac:dyDescent="0.3">
      <c r="B58" s="32">
        <v>3</v>
      </c>
      <c r="C58" s="116" t="s">
        <v>44</v>
      </c>
      <c r="D58" s="33">
        <v>821300</v>
      </c>
      <c r="E58" s="29"/>
      <c r="F58" s="29"/>
      <c r="G58" s="29"/>
      <c r="H58" s="29">
        <f t="shared" si="1"/>
        <v>0</v>
      </c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31"/>
      <c r="U58" s="258"/>
    </row>
    <row r="59" spans="2:21" s="248" customFormat="1" ht="24.95" customHeight="1" x14ac:dyDescent="0.3">
      <c r="B59" s="32">
        <v>4</v>
      </c>
      <c r="C59" s="120" t="s">
        <v>45</v>
      </c>
      <c r="D59" s="33">
        <v>821400</v>
      </c>
      <c r="E59" s="29"/>
      <c r="F59" s="29"/>
      <c r="G59" s="29"/>
      <c r="H59" s="29">
        <f t="shared" si="1"/>
        <v>0</v>
      </c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31"/>
    </row>
    <row r="60" spans="2:21" s="248" customFormat="1" ht="24.95" customHeight="1" x14ac:dyDescent="0.3">
      <c r="B60" s="32">
        <v>5</v>
      </c>
      <c r="C60" s="120" t="s">
        <v>46</v>
      </c>
      <c r="D60" s="33">
        <v>821500</v>
      </c>
      <c r="E60" s="29"/>
      <c r="F60" s="29"/>
      <c r="G60" s="29"/>
      <c r="H60" s="29">
        <f t="shared" si="1"/>
        <v>0</v>
      </c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31"/>
    </row>
    <row r="61" spans="2:21" s="248" customFormat="1" ht="24.95" customHeight="1" x14ac:dyDescent="0.3">
      <c r="B61" s="32">
        <v>6</v>
      </c>
      <c r="C61" s="120" t="s">
        <v>47</v>
      </c>
      <c r="D61" s="33">
        <v>821600</v>
      </c>
      <c r="E61" s="29"/>
      <c r="F61" s="29"/>
      <c r="G61" s="29"/>
      <c r="H61" s="29">
        <f t="shared" si="1"/>
        <v>0</v>
      </c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31"/>
      <c r="U61" s="259"/>
    </row>
    <row r="62" spans="2:21" s="248" customFormat="1" ht="24.95" customHeight="1" thickBot="1" x14ac:dyDescent="0.35">
      <c r="B62" s="211"/>
      <c r="C62" s="141" t="s">
        <v>49</v>
      </c>
      <c r="D62" s="226"/>
      <c r="E62" s="249">
        <f>E55+E53+E47+E25+E13</f>
        <v>0</v>
      </c>
      <c r="F62" s="249">
        <f t="shared" ref="F62:T62" si="14">F55+F53+F47+F25+F13</f>
        <v>0</v>
      </c>
      <c r="G62" s="249"/>
      <c r="H62" s="249">
        <f t="shared" si="14"/>
        <v>0</v>
      </c>
      <c r="I62" s="249">
        <f t="shared" si="14"/>
        <v>0</v>
      </c>
      <c r="J62" s="249">
        <f t="shared" si="14"/>
        <v>0</v>
      </c>
      <c r="K62" s="249">
        <f t="shared" si="14"/>
        <v>0</v>
      </c>
      <c r="L62" s="249">
        <f t="shared" si="14"/>
        <v>0</v>
      </c>
      <c r="M62" s="249">
        <f t="shared" si="14"/>
        <v>0</v>
      </c>
      <c r="N62" s="249">
        <f t="shared" si="14"/>
        <v>0</v>
      </c>
      <c r="O62" s="249">
        <f t="shared" si="14"/>
        <v>0</v>
      </c>
      <c r="P62" s="249">
        <f t="shared" si="14"/>
        <v>0</v>
      </c>
      <c r="Q62" s="249">
        <f t="shared" si="14"/>
        <v>0</v>
      </c>
      <c r="R62" s="249">
        <f t="shared" si="14"/>
        <v>0</v>
      </c>
      <c r="S62" s="249">
        <f t="shared" si="14"/>
        <v>0</v>
      </c>
      <c r="T62" s="250">
        <f t="shared" si="14"/>
        <v>0</v>
      </c>
      <c r="U62" s="259"/>
    </row>
    <row r="63" spans="2:21" ht="20.25" customHeight="1" x14ac:dyDescent="0.3">
      <c r="B63" s="131"/>
      <c r="C63" s="473" t="s">
        <v>120</v>
      </c>
      <c r="D63" s="473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239"/>
      <c r="S63" s="239"/>
      <c r="T63" s="239"/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5.75" customHeight="1" x14ac:dyDescent="0.25">
      <c r="B65" s="10"/>
      <c r="C65" s="474"/>
      <c r="D65" s="474"/>
      <c r="E65" s="474"/>
      <c r="F65" s="474"/>
      <c r="G65" s="474"/>
      <c r="H65" s="474"/>
      <c r="I65" s="474"/>
      <c r="J65" s="474"/>
      <c r="K65" s="474"/>
      <c r="L65" s="474"/>
      <c r="M65" s="474"/>
      <c r="N65" s="474"/>
      <c r="O65" s="474"/>
      <c r="P65" s="474"/>
      <c r="Q65" s="6"/>
      <c r="R65" s="6"/>
      <c r="S65" s="6"/>
      <c r="T65" s="6"/>
      <c r="U65" s="11"/>
    </row>
    <row r="66" spans="2:21" ht="15.75" customHeight="1" x14ac:dyDescent="0.25">
      <c r="B66" s="10"/>
      <c r="C66" s="128"/>
      <c r="D66" s="128"/>
      <c r="E66" s="128"/>
      <c r="F66" s="128"/>
      <c r="G66" s="128"/>
      <c r="H66" s="129"/>
      <c r="I66" s="129"/>
      <c r="J66" s="129"/>
      <c r="K66" s="128"/>
      <c r="L66" s="128"/>
      <c r="M66" s="128"/>
      <c r="N66" s="128"/>
      <c r="O66" s="128"/>
      <c r="P66" s="128"/>
      <c r="Q66" s="6"/>
      <c r="R66" s="129"/>
      <c r="S66" s="129"/>
      <c r="T66" s="129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8"/>
      <c r="I67" s="128" t="s">
        <v>97</v>
      </c>
      <c r="J67" s="128"/>
      <c r="K67" s="128"/>
      <c r="L67" s="128"/>
      <c r="M67" s="128"/>
      <c r="N67" s="128"/>
      <c r="O67" s="128"/>
      <c r="P67" s="128"/>
      <c r="Q67" s="6"/>
      <c r="R67" s="6"/>
      <c r="S67" s="6"/>
      <c r="T67" s="6"/>
      <c r="U67" s="11"/>
    </row>
    <row r="68" spans="2:21" ht="15" customHeight="1" x14ac:dyDescent="0.3">
      <c r="B68" s="11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1"/>
      <c r="P68" s="13"/>
      <c r="Q68" s="13"/>
      <c r="R68" s="11"/>
      <c r="S68" s="130" t="s">
        <v>97</v>
      </c>
      <c r="U68" s="11"/>
    </row>
    <row r="69" spans="2:2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2:21" ht="18.75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0"/>
      <c r="Q70" s="7"/>
      <c r="R70" s="11"/>
      <c r="S70" s="10"/>
      <c r="T70" s="53"/>
    </row>
    <row r="71" spans="2:2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</sheetData>
  <sheetProtection formatCells="0" formatColumns="0" formatRows="0"/>
  <mergeCells count="12">
    <mergeCell ref="D9:D11"/>
    <mergeCell ref="E9:E11"/>
    <mergeCell ref="F9:F11"/>
    <mergeCell ref="H9:H11"/>
    <mergeCell ref="I9:T10"/>
    <mergeCell ref="C63:Q63"/>
    <mergeCell ref="C65:P65"/>
    <mergeCell ref="B1:T1"/>
    <mergeCell ref="B3:C3"/>
    <mergeCell ref="D3:P3"/>
    <mergeCell ref="B9:B11"/>
    <mergeCell ref="C9:C11"/>
  </mergeCells>
  <pageMargins left="0.39370078740157483" right="0.23622047244094491" top="0.94488188976377963" bottom="0.43307086614173229" header="0.31496062992125984" footer="0.19685039370078741"/>
  <pageSetup paperSize="9" scale="48" fitToHeight="0" orientation="landscape" r:id="rId1"/>
  <headerFooter>
    <oddFooter>&amp;A&amp;RPage &amp;P</oddFooter>
  </headerFooter>
  <rowBreaks count="1" manualBreakCount="1">
    <brk id="46" min="1" max="18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73"/>
  <sheetViews>
    <sheetView view="pageBreakPreview" topLeftCell="A4" zoomScale="54" zoomScaleNormal="60" zoomScaleSheetLayoutView="54" workbookViewId="0">
      <selection activeCell="G25" sqref="G25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1406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8" width="35.85546875" style="9" customWidth="1"/>
    <col min="9" max="11" width="30.5703125" style="9" customWidth="1"/>
    <col min="12" max="20" width="19.7109375" style="9" hidden="1" customWidth="1"/>
    <col min="21" max="16384" width="9.140625" style="9"/>
  </cols>
  <sheetData>
    <row r="1" spans="2:20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</row>
    <row r="2" spans="2:20" ht="15.75" customHeight="1" x14ac:dyDescent="0.3">
      <c r="J2" s="135" t="s">
        <v>96</v>
      </c>
      <c r="K2" s="242"/>
      <c r="R2" s="446" t="s">
        <v>96</v>
      </c>
      <c r="S2" s="446"/>
      <c r="T2" s="123"/>
    </row>
    <row r="3" spans="2:20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108"/>
      <c r="R3" s="446"/>
      <c r="S3" s="446"/>
      <c r="T3" s="148"/>
    </row>
    <row r="4" spans="2:20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22"/>
      <c r="S4" s="11"/>
      <c r="T4" s="145"/>
    </row>
    <row r="5" spans="2:20" ht="18.75" x14ac:dyDescent="0.3">
      <c r="B5" s="14"/>
      <c r="C5" s="14"/>
      <c r="D5" s="14"/>
      <c r="E5" s="14"/>
      <c r="F5" s="14"/>
      <c r="G5" s="14"/>
      <c r="H5" s="14"/>
      <c r="I5" s="14"/>
      <c r="J5" s="135" t="s">
        <v>105</v>
      </c>
      <c r="K5" s="148"/>
      <c r="L5" s="14"/>
      <c r="M5" s="14"/>
      <c r="N5" s="14"/>
      <c r="O5" s="14"/>
      <c r="P5" s="14"/>
      <c r="Q5" s="14"/>
      <c r="R5" s="122"/>
      <c r="S5" s="11"/>
      <c r="T5" s="145"/>
    </row>
    <row r="6" spans="2:20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75"/>
      <c r="J6" s="135" t="s">
        <v>107</v>
      </c>
      <c r="K6" s="267"/>
      <c r="L6" s="175"/>
      <c r="M6" s="175"/>
      <c r="N6" s="175"/>
      <c r="O6" s="135"/>
      <c r="P6" s="135"/>
      <c r="Q6" s="135"/>
      <c r="R6" s="135" t="s">
        <v>105</v>
      </c>
      <c r="S6" s="135"/>
      <c r="T6" s="146"/>
    </row>
    <row r="7" spans="2:20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449"/>
      <c r="Q7" s="15"/>
      <c r="R7" s="123"/>
      <c r="S7" s="123"/>
      <c r="T7" s="147"/>
    </row>
    <row r="8" spans="2:20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475"/>
      <c r="Q8" s="135"/>
      <c r="R8" s="135" t="s">
        <v>107</v>
      </c>
      <c r="S8" s="135"/>
      <c r="T8" s="148"/>
    </row>
    <row r="9" spans="2:20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44"/>
    </row>
    <row r="10" spans="2:20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182</v>
      </c>
      <c r="F10" s="461" t="s">
        <v>149</v>
      </c>
      <c r="G10" s="458" t="s">
        <v>187</v>
      </c>
      <c r="H10" s="458" t="s">
        <v>188</v>
      </c>
      <c r="I10" s="476" t="s">
        <v>154</v>
      </c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8"/>
    </row>
    <row r="11" spans="2:20" s="137" customFormat="1" ht="17.25" customHeight="1" thickBot="1" x14ac:dyDescent="0.3">
      <c r="B11" s="453"/>
      <c r="C11" s="483"/>
      <c r="D11" s="465"/>
      <c r="E11" s="459"/>
      <c r="F11" s="462"/>
      <c r="G11" s="459"/>
      <c r="H11" s="459"/>
      <c r="I11" s="479"/>
      <c r="J11" s="480"/>
      <c r="K11" s="480"/>
      <c r="L11" s="480"/>
      <c r="M11" s="480"/>
      <c r="N11" s="480"/>
      <c r="O11" s="480"/>
      <c r="P11" s="480"/>
      <c r="Q11" s="480"/>
      <c r="R11" s="480"/>
      <c r="S11" s="480"/>
      <c r="T11" s="481"/>
    </row>
    <row r="12" spans="2:20" s="137" customFormat="1" ht="63.75" customHeight="1" thickBot="1" x14ac:dyDescent="0.3">
      <c r="B12" s="454"/>
      <c r="C12" s="484"/>
      <c r="D12" s="466"/>
      <c r="E12" s="460"/>
      <c r="F12" s="463"/>
      <c r="G12" s="460"/>
      <c r="H12" s="460"/>
      <c r="I12" s="167" t="s">
        <v>58</v>
      </c>
      <c r="J12" s="167" t="s">
        <v>59</v>
      </c>
      <c r="K12" s="167" t="s">
        <v>60</v>
      </c>
      <c r="L12" s="167" t="s">
        <v>55</v>
      </c>
      <c r="M12" s="167" t="s">
        <v>56</v>
      </c>
      <c r="N12" s="167" t="s">
        <v>57</v>
      </c>
      <c r="O12" s="165" t="s">
        <v>58</v>
      </c>
      <c r="P12" s="165" t="s">
        <v>59</v>
      </c>
      <c r="Q12" s="165" t="s">
        <v>60</v>
      </c>
      <c r="R12" s="165" t="s">
        <v>98</v>
      </c>
      <c r="S12" s="165" t="s">
        <v>99</v>
      </c>
      <c r="T12" s="165" t="s">
        <v>63</v>
      </c>
    </row>
    <row r="13" spans="2:20" s="137" customFormat="1" ht="15.75" thickBot="1" x14ac:dyDescent="0.3">
      <c r="B13" s="140">
        <v>1</v>
      </c>
      <c r="C13" s="140">
        <v>2</v>
      </c>
      <c r="D13" s="140">
        <v>3</v>
      </c>
      <c r="E13" s="139" t="s">
        <v>77</v>
      </c>
      <c r="F13" s="139">
        <v>5</v>
      </c>
      <c r="G13" s="139">
        <v>5</v>
      </c>
      <c r="H13" s="139" t="s">
        <v>73</v>
      </c>
      <c r="I13" s="139">
        <v>7</v>
      </c>
      <c r="J13" s="139">
        <v>8</v>
      </c>
      <c r="K13" s="139">
        <v>9</v>
      </c>
      <c r="L13" s="139">
        <v>10</v>
      </c>
      <c r="M13" s="139">
        <v>11</v>
      </c>
      <c r="N13" s="139">
        <v>12</v>
      </c>
      <c r="O13" s="139">
        <v>13</v>
      </c>
      <c r="P13" s="139">
        <v>14</v>
      </c>
      <c r="Q13" s="139">
        <v>15</v>
      </c>
      <c r="R13" s="139">
        <v>16</v>
      </c>
      <c r="S13" s="139">
        <v>17</v>
      </c>
      <c r="T13" s="139">
        <v>18</v>
      </c>
    </row>
    <row r="14" spans="2:20" ht="20.25" x14ac:dyDescent="0.3">
      <c r="B14" s="367" t="s">
        <v>12</v>
      </c>
      <c r="C14" s="368" t="s">
        <v>104</v>
      </c>
      <c r="D14" s="369"/>
      <c r="E14" s="326">
        <f>SUM(E15:E25)</f>
        <v>0</v>
      </c>
      <c r="F14" s="326">
        <f>SUM(F15:F25)</f>
        <v>0</v>
      </c>
      <c r="G14" s="326">
        <f>SUM(G15:G25)</f>
        <v>0</v>
      </c>
      <c r="H14" s="326">
        <f t="shared" ref="H14:T14" si="0">SUM(H15:H25)</f>
        <v>0</v>
      </c>
      <c r="I14" s="326">
        <f t="shared" si="0"/>
        <v>0</v>
      </c>
      <c r="J14" s="326">
        <f t="shared" si="0"/>
        <v>0</v>
      </c>
      <c r="K14" s="326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57">
        <f t="shared" si="0"/>
        <v>0</v>
      </c>
      <c r="T14" s="195">
        <f t="shared" si="0"/>
        <v>0</v>
      </c>
    </row>
    <row r="15" spans="2:20" ht="20.25" x14ac:dyDescent="0.3">
      <c r="B15" s="347">
        <v>1</v>
      </c>
      <c r="C15" s="371" t="s">
        <v>38</v>
      </c>
      <c r="D15" s="372">
        <v>611100</v>
      </c>
      <c r="E15" s="159">
        <f>SUM(G15:H15)</f>
        <v>0</v>
      </c>
      <c r="F15" s="158"/>
      <c r="G15" s="158"/>
      <c r="H15" s="159">
        <f>SUM(I15:T15)</f>
        <v>0</v>
      </c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97"/>
    </row>
    <row r="16" spans="2:20" ht="20.25" x14ac:dyDescent="0.3">
      <c r="B16" s="350">
        <v>2</v>
      </c>
      <c r="C16" s="373" t="s">
        <v>80</v>
      </c>
      <c r="D16" s="374">
        <v>611200</v>
      </c>
      <c r="E16" s="159">
        <f t="shared" ref="E16:E25" si="1">SUM(G16:H16)</f>
        <v>0</v>
      </c>
      <c r="F16" s="158"/>
      <c r="G16" s="158"/>
      <c r="H16" s="159">
        <f t="shared" ref="H16:H62" si="2">SUM(I16:T16)</f>
        <v>0</v>
      </c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97"/>
    </row>
    <row r="17" spans="2:20" ht="20.25" x14ac:dyDescent="0.3">
      <c r="B17" s="350">
        <v>3</v>
      </c>
      <c r="C17" s="371" t="s">
        <v>14</v>
      </c>
      <c r="D17" s="374">
        <v>613100</v>
      </c>
      <c r="E17" s="159">
        <f t="shared" si="1"/>
        <v>0</v>
      </c>
      <c r="F17" s="158"/>
      <c r="G17" s="158"/>
      <c r="H17" s="159">
        <f t="shared" si="2"/>
        <v>0</v>
      </c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97"/>
    </row>
    <row r="18" spans="2:20" ht="20.25" x14ac:dyDescent="0.3">
      <c r="B18" s="350">
        <v>4</v>
      </c>
      <c r="C18" s="373" t="s">
        <v>81</v>
      </c>
      <c r="D18" s="374">
        <v>613200</v>
      </c>
      <c r="E18" s="159">
        <f t="shared" si="1"/>
        <v>0</v>
      </c>
      <c r="F18" s="158"/>
      <c r="G18" s="158"/>
      <c r="H18" s="159">
        <f t="shared" si="2"/>
        <v>0</v>
      </c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97"/>
    </row>
    <row r="19" spans="2:20" ht="20.25" x14ac:dyDescent="0.3">
      <c r="B19" s="350">
        <v>5</v>
      </c>
      <c r="C19" s="373" t="s">
        <v>16</v>
      </c>
      <c r="D19" s="374">
        <v>613300</v>
      </c>
      <c r="E19" s="159">
        <f t="shared" si="1"/>
        <v>0</v>
      </c>
      <c r="F19" s="158"/>
      <c r="G19" s="158"/>
      <c r="H19" s="159">
        <f t="shared" si="2"/>
        <v>0</v>
      </c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97"/>
    </row>
    <row r="20" spans="2:20" ht="20.25" x14ac:dyDescent="0.3">
      <c r="B20" s="350">
        <v>6</v>
      </c>
      <c r="C20" s="371" t="s">
        <v>40</v>
      </c>
      <c r="D20" s="374">
        <v>613400</v>
      </c>
      <c r="E20" s="159">
        <f t="shared" si="1"/>
        <v>0</v>
      </c>
      <c r="F20" s="158"/>
      <c r="G20" s="158"/>
      <c r="H20" s="159">
        <f t="shared" si="2"/>
        <v>0</v>
      </c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97"/>
    </row>
    <row r="21" spans="2:20" ht="20.25" x14ac:dyDescent="0.3">
      <c r="B21" s="350">
        <v>7</v>
      </c>
      <c r="C21" s="373" t="s">
        <v>41</v>
      </c>
      <c r="D21" s="374">
        <v>613500</v>
      </c>
      <c r="E21" s="159">
        <f t="shared" si="1"/>
        <v>0</v>
      </c>
      <c r="F21" s="158"/>
      <c r="G21" s="158"/>
      <c r="H21" s="159">
        <f t="shared" si="2"/>
        <v>0</v>
      </c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97"/>
    </row>
    <row r="22" spans="2:20" ht="20.25" x14ac:dyDescent="0.3">
      <c r="B22" s="350">
        <v>8</v>
      </c>
      <c r="C22" s="371" t="s">
        <v>101</v>
      </c>
      <c r="D22" s="374">
        <v>613600</v>
      </c>
      <c r="E22" s="159">
        <f t="shared" si="1"/>
        <v>0</v>
      </c>
      <c r="F22" s="158"/>
      <c r="G22" s="158"/>
      <c r="H22" s="159">
        <f t="shared" si="2"/>
        <v>0</v>
      </c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97"/>
    </row>
    <row r="23" spans="2:20" ht="20.25" x14ac:dyDescent="0.3">
      <c r="B23" s="350">
        <v>9</v>
      </c>
      <c r="C23" s="371" t="s">
        <v>18</v>
      </c>
      <c r="D23" s="374">
        <v>613700</v>
      </c>
      <c r="E23" s="159">
        <f t="shared" si="1"/>
        <v>0</v>
      </c>
      <c r="F23" s="158"/>
      <c r="G23" s="158"/>
      <c r="H23" s="159">
        <f t="shared" si="2"/>
        <v>0</v>
      </c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97"/>
    </row>
    <row r="24" spans="2:20" ht="37.5" x14ac:dyDescent="0.3">
      <c r="B24" s="350">
        <v>10</v>
      </c>
      <c r="C24" s="373" t="s">
        <v>83</v>
      </c>
      <c r="D24" s="374">
        <v>613800</v>
      </c>
      <c r="E24" s="159">
        <f t="shared" si="1"/>
        <v>0</v>
      </c>
      <c r="F24" s="158"/>
      <c r="G24" s="158"/>
      <c r="H24" s="159">
        <f t="shared" si="2"/>
        <v>0</v>
      </c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97"/>
    </row>
    <row r="25" spans="2:20" ht="20.25" x14ac:dyDescent="0.3">
      <c r="B25" s="350">
        <v>11</v>
      </c>
      <c r="C25" s="373" t="s">
        <v>20</v>
      </c>
      <c r="D25" s="374">
        <v>613900</v>
      </c>
      <c r="E25" s="159">
        <f t="shared" si="1"/>
        <v>0</v>
      </c>
      <c r="F25" s="158"/>
      <c r="G25" s="158"/>
      <c r="H25" s="159">
        <f t="shared" si="2"/>
        <v>0</v>
      </c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97"/>
    </row>
    <row r="26" spans="2:20" ht="38.25" thickBot="1" x14ac:dyDescent="0.35">
      <c r="B26" s="351" t="s">
        <v>21</v>
      </c>
      <c r="C26" s="375" t="s">
        <v>103</v>
      </c>
      <c r="D26" s="376">
        <v>614000</v>
      </c>
      <c r="E26" s="335">
        <f>E27+E30+E32+E41+E44+E46</f>
        <v>0</v>
      </c>
      <c r="F26" s="335">
        <f>F27+F30+F32+F41+F44+F46</f>
        <v>0</v>
      </c>
      <c r="G26" s="335">
        <f>G27+G30+G32+G41+G44+G46</f>
        <v>0</v>
      </c>
      <c r="H26" s="335">
        <f t="shared" ref="H26:T26" si="3">H27+H30+H32+H41+H44+H46</f>
        <v>0</v>
      </c>
      <c r="I26" s="335">
        <f t="shared" si="3"/>
        <v>0</v>
      </c>
      <c r="J26" s="335">
        <f t="shared" si="3"/>
        <v>0</v>
      </c>
      <c r="K26" s="335">
        <f t="shared" si="3"/>
        <v>0</v>
      </c>
      <c r="L26" s="161">
        <f t="shared" si="3"/>
        <v>0</v>
      </c>
      <c r="M26" s="161">
        <f t="shared" si="3"/>
        <v>0</v>
      </c>
      <c r="N26" s="161">
        <f t="shared" si="3"/>
        <v>0</v>
      </c>
      <c r="O26" s="161">
        <f t="shared" si="3"/>
        <v>0</v>
      </c>
      <c r="P26" s="161">
        <f t="shared" si="3"/>
        <v>0</v>
      </c>
      <c r="Q26" s="161">
        <f t="shared" si="3"/>
        <v>0</v>
      </c>
      <c r="R26" s="161">
        <f t="shared" si="3"/>
        <v>0</v>
      </c>
      <c r="S26" s="161">
        <f t="shared" si="3"/>
        <v>0</v>
      </c>
      <c r="T26" s="200">
        <f t="shared" si="3"/>
        <v>0</v>
      </c>
    </row>
    <row r="27" spans="2:20" ht="20.25" x14ac:dyDescent="0.3">
      <c r="B27" s="354">
        <v>1</v>
      </c>
      <c r="C27" s="378" t="s">
        <v>85</v>
      </c>
      <c r="D27" s="379">
        <v>614100</v>
      </c>
      <c r="E27" s="271">
        <f>SUM(G27:H27)</f>
        <v>0</v>
      </c>
      <c r="F27" s="271">
        <f t="shared" ref="F27:T27" si="4">F28+F29</f>
        <v>0</v>
      </c>
      <c r="G27" s="271">
        <f t="shared" si="4"/>
        <v>0</v>
      </c>
      <c r="H27" s="271">
        <f t="shared" si="4"/>
        <v>0</v>
      </c>
      <c r="I27" s="271">
        <f t="shared" si="4"/>
        <v>0</v>
      </c>
      <c r="J27" s="271">
        <f t="shared" si="4"/>
        <v>0</v>
      </c>
      <c r="K27" s="271">
        <f t="shared" si="4"/>
        <v>0</v>
      </c>
      <c r="L27" s="240">
        <f t="shared" si="4"/>
        <v>0</v>
      </c>
      <c r="M27" s="240">
        <f t="shared" si="4"/>
        <v>0</v>
      </c>
      <c r="N27" s="240">
        <f t="shared" si="4"/>
        <v>0</v>
      </c>
      <c r="O27" s="240">
        <f t="shared" si="4"/>
        <v>0</v>
      </c>
      <c r="P27" s="240">
        <f t="shared" si="4"/>
        <v>0</v>
      </c>
      <c r="Q27" s="240">
        <f t="shared" si="4"/>
        <v>0</v>
      </c>
      <c r="R27" s="240">
        <f t="shared" si="4"/>
        <v>0</v>
      </c>
      <c r="S27" s="240">
        <f t="shared" si="4"/>
        <v>0</v>
      </c>
      <c r="T27" s="241">
        <f t="shared" si="4"/>
        <v>0</v>
      </c>
    </row>
    <row r="28" spans="2:20" ht="20.25" x14ac:dyDescent="0.3">
      <c r="B28" s="358"/>
      <c r="C28" s="380"/>
      <c r="D28" s="381"/>
      <c r="E28" s="159">
        <f t="shared" ref="E28:E53" si="5">SUM(G28:H28)</f>
        <v>0</v>
      </c>
      <c r="F28" s="158"/>
      <c r="G28" s="158"/>
      <c r="H28" s="159">
        <f t="shared" si="2"/>
        <v>0</v>
      </c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203"/>
    </row>
    <row r="29" spans="2:20" ht="20.25" x14ac:dyDescent="0.3">
      <c r="B29" s="358"/>
      <c r="C29" s="380"/>
      <c r="D29" s="381"/>
      <c r="E29" s="159">
        <f t="shared" si="5"/>
        <v>0</v>
      </c>
      <c r="F29" s="158"/>
      <c r="G29" s="158"/>
      <c r="H29" s="159">
        <f t="shared" si="2"/>
        <v>0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203"/>
    </row>
    <row r="30" spans="2:20" ht="20.25" x14ac:dyDescent="0.3">
      <c r="B30" s="358">
        <v>2</v>
      </c>
      <c r="C30" s="380" t="s">
        <v>86</v>
      </c>
      <c r="D30" s="381">
        <v>614200</v>
      </c>
      <c r="E30" s="159">
        <f t="shared" si="5"/>
        <v>0</v>
      </c>
      <c r="F30" s="159">
        <f t="shared" ref="F30:T30" si="6">F31</f>
        <v>0</v>
      </c>
      <c r="G30" s="159">
        <f t="shared" si="6"/>
        <v>0</v>
      </c>
      <c r="H30" s="159">
        <f t="shared" si="6"/>
        <v>0</v>
      </c>
      <c r="I30" s="159">
        <f t="shared" si="6"/>
        <v>0</v>
      </c>
      <c r="J30" s="159">
        <f t="shared" si="6"/>
        <v>0</v>
      </c>
      <c r="K30" s="159">
        <f t="shared" si="6"/>
        <v>0</v>
      </c>
      <c r="L30" s="158">
        <f t="shared" si="6"/>
        <v>0</v>
      </c>
      <c r="M30" s="158">
        <f t="shared" si="6"/>
        <v>0</v>
      </c>
      <c r="N30" s="158">
        <f t="shared" si="6"/>
        <v>0</v>
      </c>
      <c r="O30" s="158">
        <f t="shared" si="6"/>
        <v>0</v>
      </c>
      <c r="P30" s="158">
        <f t="shared" si="6"/>
        <v>0</v>
      </c>
      <c r="Q30" s="158">
        <f t="shared" si="6"/>
        <v>0</v>
      </c>
      <c r="R30" s="158">
        <f t="shared" si="6"/>
        <v>0</v>
      </c>
      <c r="S30" s="158">
        <f t="shared" si="6"/>
        <v>0</v>
      </c>
      <c r="T30" s="197">
        <f t="shared" si="6"/>
        <v>0</v>
      </c>
    </row>
    <row r="31" spans="2:20" ht="20.25" x14ac:dyDescent="0.3">
      <c r="B31" s="358"/>
      <c r="C31" s="380"/>
      <c r="D31" s="381"/>
      <c r="E31" s="159">
        <f t="shared" si="5"/>
        <v>0</v>
      </c>
      <c r="F31" s="158"/>
      <c r="G31" s="158"/>
      <c r="H31" s="159">
        <f t="shared" si="2"/>
        <v>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203"/>
    </row>
    <row r="32" spans="2:20" ht="20.25" x14ac:dyDescent="0.3">
      <c r="B32" s="358">
        <v>3</v>
      </c>
      <c r="C32" s="373" t="s">
        <v>87</v>
      </c>
      <c r="D32" s="381">
        <v>614300</v>
      </c>
      <c r="E32" s="159">
        <f t="shared" si="5"/>
        <v>0</v>
      </c>
      <c r="F32" s="159">
        <f t="shared" ref="F32:T32" si="7">SUM(F33:F40)</f>
        <v>0</v>
      </c>
      <c r="G32" s="159">
        <f t="shared" si="7"/>
        <v>0</v>
      </c>
      <c r="H32" s="159">
        <f t="shared" si="7"/>
        <v>0</v>
      </c>
      <c r="I32" s="159">
        <f t="shared" si="7"/>
        <v>0</v>
      </c>
      <c r="J32" s="159">
        <f t="shared" si="7"/>
        <v>0</v>
      </c>
      <c r="K32" s="159">
        <f t="shared" si="7"/>
        <v>0</v>
      </c>
      <c r="L32" s="158">
        <f t="shared" si="7"/>
        <v>0</v>
      </c>
      <c r="M32" s="158">
        <f t="shared" si="7"/>
        <v>0</v>
      </c>
      <c r="N32" s="158">
        <f t="shared" si="7"/>
        <v>0</v>
      </c>
      <c r="O32" s="158">
        <f t="shared" si="7"/>
        <v>0</v>
      </c>
      <c r="P32" s="158">
        <f t="shared" si="7"/>
        <v>0</v>
      </c>
      <c r="Q32" s="158">
        <f t="shared" si="7"/>
        <v>0</v>
      </c>
      <c r="R32" s="158">
        <f t="shared" si="7"/>
        <v>0</v>
      </c>
      <c r="S32" s="158">
        <f t="shared" si="7"/>
        <v>0</v>
      </c>
      <c r="T32" s="197">
        <f t="shared" si="7"/>
        <v>0</v>
      </c>
    </row>
    <row r="33" spans="2:20" ht="20.25" x14ac:dyDescent="0.3">
      <c r="B33" s="358"/>
      <c r="C33" s="380"/>
      <c r="D33" s="381"/>
      <c r="E33" s="159">
        <f t="shared" si="5"/>
        <v>0</v>
      </c>
      <c r="F33" s="158"/>
      <c r="G33" s="158"/>
      <c r="H33" s="159">
        <f t="shared" si="2"/>
        <v>0</v>
      </c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203"/>
    </row>
    <row r="34" spans="2:20" ht="20.25" x14ac:dyDescent="0.3">
      <c r="B34" s="358"/>
      <c r="C34" s="380"/>
      <c r="D34" s="381"/>
      <c r="E34" s="159">
        <f t="shared" si="5"/>
        <v>0</v>
      </c>
      <c r="F34" s="158"/>
      <c r="G34" s="158"/>
      <c r="H34" s="159">
        <f t="shared" si="2"/>
        <v>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203"/>
    </row>
    <row r="35" spans="2:20" ht="20.25" x14ac:dyDescent="0.3">
      <c r="B35" s="358"/>
      <c r="C35" s="380"/>
      <c r="D35" s="381"/>
      <c r="E35" s="159">
        <f t="shared" si="5"/>
        <v>0</v>
      </c>
      <c r="F35" s="158"/>
      <c r="G35" s="158"/>
      <c r="H35" s="159">
        <f t="shared" si="2"/>
        <v>0</v>
      </c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203"/>
    </row>
    <row r="36" spans="2:20" ht="20.25" x14ac:dyDescent="0.3">
      <c r="B36" s="358"/>
      <c r="C36" s="380"/>
      <c r="D36" s="381"/>
      <c r="E36" s="159">
        <f t="shared" si="5"/>
        <v>0</v>
      </c>
      <c r="F36" s="158"/>
      <c r="G36" s="158"/>
      <c r="H36" s="159">
        <f t="shared" si="2"/>
        <v>0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203"/>
    </row>
    <row r="37" spans="2:20" ht="20.25" hidden="1" x14ac:dyDescent="0.3">
      <c r="B37" s="350"/>
      <c r="C37" s="380"/>
      <c r="D37" s="374"/>
      <c r="E37" s="163">
        <f t="shared" si="5"/>
        <v>0</v>
      </c>
      <c r="F37" s="160"/>
      <c r="G37" s="160"/>
      <c r="H37" s="163">
        <f t="shared" si="2"/>
        <v>0</v>
      </c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97"/>
    </row>
    <row r="38" spans="2:20" ht="20.25" hidden="1" x14ac:dyDescent="0.3">
      <c r="B38" s="358"/>
      <c r="C38" s="380"/>
      <c r="D38" s="381"/>
      <c r="E38" s="159">
        <f t="shared" si="5"/>
        <v>0</v>
      </c>
      <c r="F38" s="158"/>
      <c r="G38" s="158"/>
      <c r="H38" s="159">
        <f t="shared" si="2"/>
        <v>0</v>
      </c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203"/>
    </row>
    <row r="39" spans="2:20" ht="20.25" hidden="1" x14ac:dyDescent="0.3">
      <c r="B39" s="358"/>
      <c r="C39" s="380"/>
      <c r="D39" s="381"/>
      <c r="E39" s="159">
        <f t="shared" si="5"/>
        <v>0</v>
      </c>
      <c r="F39" s="158"/>
      <c r="G39" s="158"/>
      <c r="H39" s="159">
        <f t="shared" si="2"/>
        <v>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203"/>
    </row>
    <row r="40" spans="2:20" ht="20.25" hidden="1" x14ac:dyDescent="0.3">
      <c r="B40" s="350"/>
      <c r="C40" s="380"/>
      <c r="D40" s="374"/>
      <c r="E40" s="163">
        <f t="shared" si="5"/>
        <v>0</v>
      </c>
      <c r="F40" s="160"/>
      <c r="G40" s="160"/>
      <c r="H40" s="163">
        <f t="shared" si="2"/>
        <v>0</v>
      </c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97"/>
    </row>
    <row r="41" spans="2:20" ht="20.25" x14ac:dyDescent="0.3">
      <c r="B41" s="358">
        <v>4</v>
      </c>
      <c r="C41" s="380" t="s">
        <v>88</v>
      </c>
      <c r="D41" s="381">
        <v>614700</v>
      </c>
      <c r="E41" s="159">
        <f t="shared" si="5"/>
        <v>0</v>
      </c>
      <c r="F41" s="159">
        <f t="shared" ref="F41:T41" si="8">SUM(F42:F43)</f>
        <v>0</v>
      </c>
      <c r="G41" s="159">
        <f t="shared" si="8"/>
        <v>0</v>
      </c>
      <c r="H41" s="159">
        <f t="shared" si="8"/>
        <v>0</v>
      </c>
      <c r="I41" s="159">
        <f t="shared" si="8"/>
        <v>0</v>
      </c>
      <c r="J41" s="159">
        <f t="shared" si="8"/>
        <v>0</v>
      </c>
      <c r="K41" s="159">
        <f t="shared" si="8"/>
        <v>0</v>
      </c>
      <c r="L41" s="158">
        <f t="shared" si="8"/>
        <v>0</v>
      </c>
      <c r="M41" s="158">
        <f t="shared" si="8"/>
        <v>0</v>
      </c>
      <c r="N41" s="158">
        <f t="shared" si="8"/>
        <v>0</v>
      </c>
      <c r="O41" s="158">
        <f t="shared" si="8"/>
        <v>0</v>
      </c>
      <c r="P41" s="158">
        <f t="shared" si="8"/>
        <v>0</v>
      </c>
      <c r="Q41" s="158">
        <f t="shared" si="8"/>
        <v>0</v>
      </c>
      <c r="R41" s="158">
        <f t="shared" si="8"/>
        <v>0</v>
      </c>
      <c r="S41" s="158">
        <f t="shared" si="8"/>
        <v>0</v>
      </c>
      <c r="T41" s="197">
        <f t="shared" si="8"/>
        <v>0</v>
      </c>
    </row>
    <row r="42" spans="2:20" ht="20.25" x14ac:dyDescent="0.3">
      <c r="B42" s="358"/>
      <c r="C42" s="380"/>
      <c r="D42" s="381"/>
      <c r="E42" s="159">
        <f t="shared" si="5"/>
        <v>0</v>
      </c>
      <c r="F42" s="158"/>
      <c r="G42" s="158"/>
      <c r="H42" s="159">
        <f t="shared" si="2"/>
        <v>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203"/>
    </row>
    <row r="43" spans="2:20" ht="20.25" x14ac:dyDescent="0.3">
      <c r="B43" s="358"/>
      <c r="C43" s="380"/>
      <c r="D43" s="381"/>
      <c r="E43" s="159">
        <f t="shared" si="5"/>
        <v>0</v>
      </c>
      <c r="F43" s="158"/>
      <c r="G43" s="158"/>
      <c r="H43" s="159">
        <f t="shared" si="2"/>
        <v>0</v>
      </c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203"/>
    </row>
    <row r="44" spans="2:20" ht="20.25" x14ac:dyDescent="0.3">
      <c r="B44" s="358">
        <v>5</v>
      </c>
      <c r="C44" s="380" t="s">
        <v>89</v>
      </c>
      <c r="D44" s="381">
        <v>614800</v>
      </c>
      <c r="E44" s="159">
        <f t="shared" si="5"/>
        <v>0</v>
      </c>
      <c r="F44" s="159">
        <f t="shared" ref="F44:T44" si="9">F45</f>
        <v>0</v>
      </c>
      <c r="G44" s="159">
        <f t="shared" si="9"/>
        <v>0</v>
      </c>
      <c r="H44" s="159">
        <f t="shared" si="9"/>
        <v>0</v>
      </c>
      <c r="I44" s="159">
        <f t="shared" si="9"/>
        <v>0</v>
      </c>
      <c r="J44" s="159">
        <f t="shared" si="9"/>
        <v>0</v>
      </c>
      <c r="K44" s="159">
        <f t="shared" si="9"/>
        <v>0</v>
      </c>
      <c r="L44" s="158">
        <f t="shared" si="9"/>
        <v>0</v>
      </c>
      <c r="M44" s="158">
        <f t="shared" si="9"/>
        <v>0</v>
      </c>
      <c r="N44" s="158">
        <f t="shared" si="9"/>
        <v>0</v>
      </c>
      <c r="O44" s="158">
        <f t="shared" si="9"/>
        <v>0</v>
      </c>
      <c r="P44" s="158">
        <f t="shared" si="9"/>
        <v>0</v>
      </c>
      <c r="Q44" s="158">
        <f t="shared" si="9"/>
        <v>0</v>
      </c>
      <c r="R44" s="158">
        <f t="shared" si="9"/>
        <v>0</v>
      </c>
      <c r="S44" s="158">
        <f t="shared" si="9"/>
        <v>0</v>
      </c>
      <c r="T44" s="197">
        <f t="shared" si="9"/>
        <v>0</v>
      </c>
    </row>
    <row r="45" spans="2:20" ht="20.25" x14ac:dyDescent="0.3">
      <c r="B45" s="358"/>
      <c r="C45" s="380"/>
      <c r="D45" s="381"/>
      <c r="E45" s="159">
        <f t="shared" si="5"/>
        <v>0</v>
      </c>
      <c r="F45" s="158"/>
      <c r="G45" s="158"/>
      <c r="H45" s="159">
        <f t="shared" si="2"/>
        <v>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203"/>
    </row>
    <row r="46" spans="2:20" ht="20.25" x14ac:dyDescent="0.3">
      <c r="B46" s="358">
        <v>6</v>
      </c>
      <c r="C46" s="380" t="s">
        <v>90</v>
      </c>
      <c r="D46" s="381">
        <v>614900</v>
      </c>
      <c r="E46" s="159">
        <f t="shared" si="5"/>
        <v>0</v>
      </c>
      <c r="F46" s="159">
        <f t="shared" ref="F46:T46" si="10">F47</f>
        <v>0</v>
      </c>
      <c r="G46" s="159">
        <f t="shared" si="10"/>
        <v>0</v>
      </c>
      <c r="H46" s="159">
        <f t="shared" si="10"/>
        <v>0</v>
      </c>
      <c r="I46" s="159">
        <f t="shared" si="10"/>
        <v>0</v>
      </c>
      <c r="J46" s="159">
        <f t="shared" si="10"/>
        <v>0</v>
      </c>
      <c r="K46" s="159">
        <f t="shared" si="10"/>
        <v>0</v>
      </c>
      <c r="L46" s="158">
        <f t="shared" si="10"/>
        <v>0</v>
      </c>
      <c r="M46" s="158">
        <f t="shared" si="10"/>
        <v>0</v>
      </c>
      <c r="N46" s="158">
        <f t="shared" si="10"/>
        <v>0</v>
      </c>
      <c r="O46" s="158">
        <f t="shared" si="10"/>
        <v>0</v>
      </c>
      <c r="P46" s="158">
        <f t="shared" si="10"/>
        <v>0</v>
      </c>
      <c r="Q46" s="158">
        <f t="shared" si="10"/>
        <v>0</v>
      </c>
      <c r="R46" s="158">
        <f t="shared" si="10"/>
        <v>0</v>
      </c>
      <c r="S46" s="158">
        <f t="shared" si="10"/>
        <v>0</v>
      </c>
      <c r="T46" s="197">
        <f t="shared" si="10"/>
        <v>0</v>
      </c>
    </row>
    <row r="47" spans="2:20" ht="20.25" x14ac:dyDescent="0.3">
      <c r="B47" s="350"/>
      <c r="C47" s="371"/>
      <c r="D47" s="374"/>
      <c r="E47" s="159">
        <f t="shared" si="5"/>
        <v>0</v>
      </c>
      <c r="F47" s="158"/>
      <c r="G47" s="158"/>
      <c r="H47" s="159">
        <f t="shared" si="2"/>
        <v>0</v>
      </c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97"/>
    </row>
    <row r="48" spans="2:20" ht="21" thickBot="1" x14ac:dyDescent="0.35">
      <c r="B48" s="351" t="s">
        <v>23</v>
      </c>
      <c r="C48" s="375" t="s">
        <v>102</v>
      </c>
      <c r="D48" s="376">
        <v>615000</v>
      </c>
      <c r="E48" s="335">
        <f>E49+E52</f>
        <v>0</v>
      </c>
      <c r="F48" s="335">
        <f>F49+F52</f>
        <v>0</v>
      </c>
      <c r="G48" s="335">
        <f>G49+G52</f>
        <v>0</v>
      </c>
      <c r="H48" s="335">
        <f t="shared" ref="H48:T48" si="11">H49+H52</f>
        <v>0</v>
      </c>
      <c r="I48" s="335">
        <f t="shared" si="11"/>
        <v>0</v>
      </c>
      <c r="J48" s="335">
        <f t="shared" si="11"/>
        <v>0</v>
      </c>
      <c r="K48" s="335">
        <f t="shared" si="11"/>
        <v>0</v>
      </c>
      <c r="L48" s="161">
        <f t="shared" si="11"/>
        <v>0</v>
      </c>
      <c r="M48" s="161">
        <f t="shared" si="11"/>
        <v>0</v>
      </c>
      <c r="N48" s="161">
        <f t="shared" si="11"/>
        <v>0</v>
      </c>
      <c r="O48" s="161">
        <f t="shared" si="11"/>
        <v>0</v>
      </c>
      <c r="P48" s="161">
        <f t="shared" si="11"/>
        <v>0</v>
      </c>
      <c r="Q48" s="161">
        <f t="shared" si="11"/>
        <v>0</v>
      </c>
      <c r="R48" s="161">
        <f t="shared" si="11"/>
        <v>0</v>
      </c>
      <c r="S48" s="161">
        <f t="shared" si="11"/>
        <v>0</v>
      </c>
      <c r="T48" s="200">
        <f t="shared" si="11"/>
        <v>0</v>
      </c>
    </row>
    <row r="49" spans="2:21" ht="20.25" x14ac:dyDescent="0.3">
      <c r="B49" s="354">
        <v>1</v>
      </c>
      <c r="C49" s="378" t="s">
        <v>91</v>
      </c>
      <c r="D49" s="379">
        <v>615100</v>
      </c>
      <c r="E49" s="271">
        <f t="shared" si="5"/>
        <v>0</v>
      </c>
      <c r="F49" s="271">
        <f t="shared" ref="F49:T49" si="12">SUM(F50:F51)</f>
        <v>0</v>
      </c>
      <c r="G49" s="271">
        <f t="shared" si="12"/>
        <v>0</v>
      </c>
      <c r="H49" s="271">
        <f t="shared" si="12"/>
        <v>0</v>
      </c>
      <c r="I49" s="271">
        <f t="shared" si="12"/>
        <v>0</v>
      </c>
      <c r="J49" s="271">
        <f t="shared" si="12"/>
        <v>0</v>
      </c>
      <c r="K49" s="271">
        <f t="shared" si="12"/>
        <v>0</v>
      </c>
      <c r="L49" s="240">
        <f t="shared" si="12"/>
        <v>0</v>
      </c>
      <c r="M49" s="240">
        <f t="shared" si="12"/>
        <v>0</v>
      </c>
      <c r="N49" s="240">
        <f t="shared" si="12"/>
        <v>0</v>
      </c>
      <c r="O49" s="240">
        <f t="shared" si="12"/>
        <v>0</v>
      </c>
      <c r="P49" s="240">
        <f t="shared" si="12"/>
        <v>0</v>
      </c>
      <c r="Q49" s="240">
        <f t="shared" si="12"/>
        <v>0</v>
      </c>
      <c r="R49" s="240">
        <f t="shared" si="12"/>
        <v>0</v>
      </c>
      <c r="S49" s="240">
        <f t="shared" si="12"/>
        <v>0</v>
      </c>
      <c r="T49" s="241">
        <f t="shared" si="12"/>
        <v>0</v>
      </c>
    </row>
    <row r="50" spans="2:21" ht="20.25" x14ac:dyDescent="0.3">
      <c r="B50" s="358"/>
      <c r="C50" s="380"/>
      <c r="D50" s="381"/>
      <c r="E50" s="272">
        <f t="shared" si="5"/>
        <v>0</v>
      </c>
      <c r="F50" s="162"/>
      <c r="G50" s="162"/>
      <c r="H50" s="159">
        <f t="shared" si="2"/>
        <v>0</v>
      </c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203"/>
    </row>
    <row r="51" spans="2:21" ht="20.25" x14ac:dyDescent="0.3">
      <c r="B51" s="358"/>
      <c r="C51" s="380"/>
      <c r="D51" s="381"/>
      <c r="E51" s="272">
        <f t="shared" si="5"/>
        <v>0</v>
      </c>
      <c r="F51" s="162"/>
      <c r="G51" s="162"/>
      <c r="H51" s="159">
        <f t="shared" si="2"/>
        <v>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203"/>
    </row>
    <row r="52" spans="2:21" ht="20.25" x14ac:dyDescent="0.3">
      <c r="B52" s="358">
        <v>2</v>
      </c>
      <c r="C52" s="382" t="s">
        <v>92</v>
      </c>
      <c r="D52" s="381">
        <v>615200</v>
      </c>
      <c r="E52" s="272">
        <f t="shared" si="5"/>
        <v>0</v>
      </c>
      <c r="F52" s="272">
        <f t="shared" ref="F52:T52" si="13">F53</f>
        <v>0</v>
      </c>
      <c r="G52" s="272">
        <f t="shared" si="13"/>
        <v>0</v>
      </c>
      <c r="H52" s="272">
        <f t="shared" si="13"/>
        <v>0</v>
      </c>
      <c r="I52" s="272">
        <f t="shared" si="13"/>
        <v>0</v>
      </c>
      <c r="J52" s="272">
        <f t="shared" si="13"/>
        <v>0</v>
      </c>
      <c r="K52" s="272">
        <f t="shared" si="13"/>
        <v>0</v>
      </c>
      <c r="L52" s="162">
        <f t="shared" si="13"/>
        <v>0</v>
      </c>
      <c r="M52" s="162">
        <f t="shared" si="13"/>
        <v>0</v>
      </c>
      <c r="N52" s="162">
        <f t="shared" si="13"/>
        <v>0</v>
      </c>
      <c r="O52" s="162">
        <f t="shared" si="13"/>
        <v>0</v>
      </c>
      <c r="P52" s="162">
        <f t="shared" si="13"/>
        <v>0</v>
      </c>
      <c r="Q52" s="162">
        <f t="shared" si="13"/>
        <v>0</v>
      </c>
      <c r="R52" s="162">
        <f t="shared" si="13"/>
        <v>0</v>
      </c>
      <c r="S52" s="162">
        <f t="shared" si="13"/>
        <v>0</v>
      </c>
      <c r="T52" s="203">
        <f t="shared" si="13"/>
        <v>0</v>
      </c>
    </row>
    <row r="53" spans="2:21" ht="20.25" x14ac:dyDescent="0.3">
      <c r="B53" s="358"/>
      <c r="C53" s="382"/>
      <c r="D53" s="381"/>
      <c r="E53" s="272">
        <f t="shared" si="5"/>
        <v>0</v>
      </c>
      <c r="F53" s="162"/>
      <c r="G53" s="162"/>
      <c r="H53" s="159">
        <f t="shared" si="2"/>
        <v>0</v>
      </c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203"/>
    </row>
    <row r="54" spans="2:21" ht="21" thickBot="1" x14ac:dyDescent="0.35">
      <c r="B54" s="351" t="s">
        <v>24</v>
      </c>
      <c r="C54" s="375" t="s">
        <v>48</v>
      </c>
      <c r="D54" s="376">
        <v>616000</v>
      </c>
      <c r="E54" s="335">
        <f>E55</f>
        <v>0</v>
      </c>
      <c r="F54" s="335">
        <f>F55</f>
        <v>0</v>
      </c>
      <c r="G54" s="335">
        <f>G55</f>
        <v>0</v>
      </c>
      <c r="H54" s="335">
        <f t="shared" ref="H54:T54" si="14">H55</f>
        <v>0</v>
      </c>
      <c r="I54" s="335">
        <f t="shared" si="14"/>
        <v>0</v>
      </c>
      <c r="J54" s="335">
        <f t="shared" si="14"/>
        <v>0</v>
      </c>
      <c r="K54" s="335">
        <f t="shared" si="14"/>
        <v>0</v>
      </c>
      <c r="L54" s="161">
        <f t="shared" si="14"/>
        <v>0</v>
      </c>
      <c r="M54" s="161">
        <f t="shared" si="14"/>
        <v>0</v>
      </c>
      <c r="N54" s="161">
        <f t="shared" si="14"/>
        <v>0</v>
      </c>
      <c r="O54" s="161">
        <f t="shared" si="14"/>
        <v>0</v>
      </c>
      <c r="P54" s="161">
        <f t="shared" si="14"/>
        <v>0</v>
      </c>
      <c r="Q54" s="161">
        <f t="shared" si="14"/>
        <v>0</v>
      </c>
      <c r="R54" s="161">
        <f t="shared" si="14"/>
        <v>0</v>
      </c>
      <c r="S54" s="161">
        <f t="shared" si="14"/>
        <v>0</v>
      </c>
      <c r="T54" s="200">
        <f t="shared" si="14"/>
        <v>0</v>
      </c>
    </row>
    <row r="55" spans="2:21" ht="20.25" x14ac:dyDescent="0.3">
      <c r="B55" s="383">
        <v>1</v>
      </c>
      <c r="C55" s="384" t="s">
        <v>93</v>
      </c>
      <c r="D55" s="385">
        <v>616200</v>
      </c>
      <c r="E55" s="273">
        <f>G55+H55</f>
        <v>0</v>
      </c>
      <c r="F55" s="183"/>
      <c r="G55" s="183"/>
      <c r="H55" s="177">
        <f t="shared" si="2"/>
        <v>0</v>
      </c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205"/>
    </row>
    <row r="56" spans="2:21" ht="38.25" thickBot="1" x14ac:dyDescent="0.35">
      <c r="B56" s="351" t="s">
        <v>28</v>
      </c>
      <c r="C56" s="375" t="s">
        <v>141</v>
      </c>
      <c r="D56" s="386"/>
      <c r="E56" s="335">
        <f>SUM(E57:E62)</f>
        <v>0</v>
      </c>
      <c r="F56" s="335">
        <f t="shared" ref="F56:T56" si="15">SUM(F57:F62)</f>
        <v>0</v>
      </c>
      <c r="G56" s="335">
        <f t="shared" si="15"/>
        <v>0</v>
      </c>
      <c r="H56" s="335">
        <f t="shared" si="15"/>
        <v>0</v>
      </c>
      <c r="I56" s="335">
        <f t="shared" si="15"/>
        <v>0</v>
      </c>
      <c r="J56" s="335">
        <f t="shared" si="15"/>
        <v>0</v>
      </c>
      <c r="K56" s="335">
        <f t="shared" si="15"/>
        <v>0</v>
      </c>
      <c r="L56" s="161">
        <f t="shared" si="15"/>
        <v>0</v>
      </c>
      <c r="M56" s="161">
        <f t="shared" si="15"/>
        <v>0</v>
      </c>
      <c r="N56" s="161">
        <f t="shared" si="15"/>
        <v>0</v>
      </c>
      <c r="O56" s="161">
        <f t="shared" si="15"/>
        <v>0</v>
      </c>
      <c r="P56" s="161">
        <f t="shared" si="15"/>
        <v>0</v>
      </c>
      <c r="Q56" s="161">
        <f t="shared" si="15"/>
        <v>0</v>
      </c>
      <c r="R56" s="161">
        <f t="shared" si="15"/>
        <v>0</v>
      </c>
      <c r="S56" s="161">
        <f t="shared" si="15"/>
        <v>0</v>
      </c>
      <c r="T56" s="200">
        <f t="shared" si="15"/>
        <v>0</v>
      </c>
    </row>
    <row r="57" spans="2:21" ht="20.25" x14ac:dyDescent="0.3">
      <c r="B57" s="362">
        <v>1</v>
      </c>
      <c r="C57" s="387" t="s">
        <v>94</v>
      </c>
      <c r="D57" s="388">
        <v>821100</v>
      </c>
      <c r="E57" s="177">
        <f t="shared" ref="E57:E62" si="16">G57+H57</f>
        <v>0</v>
      </c>
      <c r="F57" s="176"/>
      <c r="G57" s="176"/>
      <c r="H57" s="177">
        <f t="shared" si="2"/>
        <v>0</v>
      </c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208"/>
    </row>
    <row r="58" spans="2:21" ht="20.25" x14ac:dyDescent="0.3">
      <c r="B58" s="350">
        <v>2</v>
      </c>
      <c r="C58" s="371" t="s">
        <v>43</v>
      </c>
      <c r="D58" s="374">
        <v>821200</v>
      </c>
      <c r="E58" s="177">
        <f t="shared" si="16"/>
        <v>0</v>
      </c>
      <c r="F58" s="158"/>
      <c r="G58" s="158"/>
      <c r="H58" s="159">
        <f t="shared" si="2"/>
        <v>0</v>
      </c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97"/>
    </row>
    <row r="59" spans="2:21" ht="20.25" x14ac:dyDescent="0.3">
      <c r="B59" s="350">
        <v>3</v>
      </c>
      <c r="C59" s="371" t="s">
        <v>44</v>
      </c>
      <c r="D59" s="374">
        <v>821300</v>
      </c>
      <c r="E59" s="177">
        <f t="shared" si="16"/>
        <v>0</v>
      </c>
      <c r="F59" s="158"/>
      <c r="G59" s="158"/>
      <c r="H59" s="159">
        <f t="shared" si="2"/>
        <v>0</v>
      </c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97"/>
    </row>
    <row r="60" spans="2:21" ht="20.25" x14ac:dyDescent="0.3">
      <c r="B60" s="350">
        <v>4</v>
      </c>
      <c r="C60" s="382" t="s">
        <v>45</v>
      </c>
      <c r="D60" s="374">
        <v>821400</v>
      </c>
      <c r="E60" s="177">
        <f t="shared" si="16"/>
        <v>0</v>
      </c>
      <c r="F60" s="158"/>
      <c r="G60" s="158"/>
      <c r="H60" s="159">
        <f t="shared" si="2"/>
        <v>0</v>
      </c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97"/>
    </row>
    <row r="61" spans="2:21" ht="20.25" x14ac:dyDescent="0.3">
      <c r="B61" s="350">
        <v>5</v>
      </c>
      <c r="C61" s="382" t="s">
        <v>46</v>
      </c>
      <c r="D61" s="374">
        <v>821500</v>
      </c>
      <c r="E61" s="177">
        <f t="shared" si="16"/>
        <v>0</v>
      </c>
      <c r="F61" s="158"/>
      <c r="G61" s="158"/>
      <c r="H61" s="159">
        <f t="shared" si="2"/>
        <v>0</v>
      </c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97"/>
    </row>
    <row r="62" spans="2:21" ht="20.25" x14ac:dyDescent="0.3">
      <c r="B62" s="350">
        <v>6</v>
      </c>
      <c r="C62" s="382" t="s">
        <v>47</v>
      </c>
      <c r="D62" s="374">
        <v>821600</v>
      </c>
      <c r="E62" s="177">
        <f t="shared" si="16"/>
        <v>0</v>
      </c>
      <c r="F62" s="158"/>
      <c r="G62" s="158"/>
      <c r="H62" s="159">
        <f t="shared" si="2"/>
        <v>0</v>
      </c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97"/>
      <c r="U62" s="11"/>
    </row>
    <row r="63" spans="2:21" ht="21" thickBot="1" x14ac:dyDescent="0.35">
      <c r="B63" s="351"/>
      <c r="C63" s="375" t="s">
        <v>49</v>
      </c>
      <c r="D63" s="386"/>
      <c r="E63" s="335">
        <f>E14+E26+E48+E54+E56</f>
        <v>0</v>
      </c>
      <c r="F63" s="335">
        <f>F14+F26+F48+F54+F56</f>
        <v>0</v>
      </c>
      <c r="G63" s="335">
        <f>G14+G26+G48+G54+G56</f>
        <v>0</v>
      </c>
      <c r="H63" s="335">
        <f t="shared" ref="H63:T63" si="17">H14+H26+H48+H54+H56</f>
        <v>0</v>
      </c>
      <c r="I63" s="335">
        <f t="shared" si="17"/>
        <v>0</v>
      </c>
      <c r="J63" s="335">
        <f t="shared" si="17"/>
        <v>0</v>
      </c>
      <c r="K63" s="335">
        <f t="shared" si="17"/>
        <v>0</v>
      </c>
      <c r="L63" s="161">
        <f t="shared" si="17"/>
        <v>0</v>
      </c>
      <c r="M63" s="161">
        <f t="shared" si="17"/>
        <v>0</v>
      </c>
      <c r="N63" s="161">
        <f t="shared" si="17"/>
        <v>0</v>
      </c>
      <c r="O63" s="161">
        <f t="shared" si="17"/>
        <v>0</v>
      </c>
      <c r="P63" s="161">
        <f t="shared" si="17"/>
        <v>0</v>
      </c>
      <c r="Q63" s="161">
        <f t="shared" si="17"/>
        <v>0</v>
      </c>
      <c r="R63" s="161">
        <f t="shared" si="17"/>
        <v>0</v>
      </c>
      <c r="S63" s="161">
        <f t="shared" si="17"/>
        <v>0</v>
      </c>
      <c r="T63" s="200">
        <f t="shared" si="17"/>
        <v>0</v>
      </c>
      <c r="U63" s="11"/>
    </row>
    <row r="64" spans="2:21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11"/>
    </row>
    <row r="65" spans="2:21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11"/>
    </row>
    <row r="66" spans="2:21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474"/>
      <c r="Q66" s="6"/>
      <c r="R66" s="6"/>
      <c r="S66" s="6"/>
      <c r="T66" s="6"/>
      <c r="U66" s="11"/>
    </row>
    <row r="67" spans="2:21" ht="15.75" customHeight="1" x14ac:dyDescent="0.25">
      <c r="B67" s="10"/>
      <c r="C67" s="128"/>
      <c r="D67" s="128"/>
      <c r="E67" s="128"/>
      <c r="F67" s="128"/>
      <c r="G67" s="128"/>
      <c r="H67" s="129"/>
      <c r="I67" s="129"/>
      <c r="J67" s="129"/>
      <c r="K67" s="128"/>
      <c r="L67" s="128"/>
      <c r="M67" s="128"/>
      <c r="N67" s="128"/>
      <c r="O67" s="128"/>
      <c r="P67" s="128"/>
      <c r="Q67" s="6"/>
      <c r="R67" s="129"/>
      <c r="S67" s="129"/>
      <c r="T67" s="129"/>
      <c r="U67" s="11"/>
    </row>
    <row r="68" spans="2:21" ht="15.75" customHeight="1" x14ac:dyDescent="0.25">
      <c r="B68" s="10"/>
      <c r="C68" s="128"/>
      <c r="D68" s="128"/>
      <c r="E68" s="128"/>
      <c r="F68" s="128"/>
      <c r="G68" s="128"/>
      <c r="H68" s="128"/>
      <c r="I68" s="128" t="s">
        <v>97</v>
      </c>
      <c r="J68" s="128"/>
      <c r="K68" s="128"/>
      <c r="L68" s="128"/>
      <c r="M68" s="128"/>
      <c r="N68" s="128"/>
      <c r="O68" s="128"/>
      <c r="P68" s="128"/>
      <c r="Q68" s="6"/>
      <c r="R68" s="6"/>
      <c r="S68" s="6"/>
      <c r="T68" s="6"/>
      <c r="U68" s="11"/>
    </row>
    <row r="69" spans="2:21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  <c r="O69" s="11"/>
      <c r="P69" s="13"/>
      <c r="Q69" s="13"/>
      <c r="R69" s="11"/>
      <c r="S69" s="130" t="s">
        <v>97</v>
      </c>
      <c r="U69" s="11"/>
    </row>
    <row r="70" spans="2:21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2:21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0"/>
      <c r="Q71" s="7"/>
      <c r="R71" s="11"/>
      <c r="S71" s="10"/>
      <c r="T71" s="53"/>
    </row>
    <row r="72" spans="2:21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2:21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</sheetData>
  <sheetProtection password="C5C5" sheet="1" formatCells="0" formatColumns="0" formatRows="0"/>
  <mergeCells count="15">
    <mergeCell ref="F10:F12"/>
    <mergeCell ref="H10:H12"/>
    <mergeCell ref="G10:G12"/>
    <mergeCell ref="E8:P8"/>
    <mergeCell ref="I10:T11"/>
    <mergeCell ref="C66:P66"/>
    <mergeCell ref="B3:C3"/>
    <mergeCell ref="B1:T1"/>
    <mergeCell ref="R2:S3"/>
    <mergeCell ref="D3:P3"/>
    <mergeCell ref="B7:P7"/>
    <mergeCell ref="B10:B12"/>
    <mergeCell ref="C10:C12"/>
    <mergeCell ref="D10:D12"/>
    <mergeCell ref="E10:E12"/>
  </mergeCells>
  <pageMargins left="0.39370078740157483" right="0.23622047244094491" top="0.94488188976377963" bottom="0.82677165354330717" header="0.31496062992125984" footer="0.19685039370078741"/>
  <pageSetup paperSize="9" scale="47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7"/>
  <sheetViews>
    <sheetView view="pageBreakPreview" zoomScale="50" zoomScaleNormal="60" zoomScaleSheetLayoutView="50" workbookViewId="0">
      <selection activeCell="AD29" sqref="AD29"/>
    </sheetView>
  </sheetViews>
  <sheetFormatPr defaultRowHeight="15" x14ac:dyDescent="0.25"/>
  <cols>
    <col min="2" max="2" width="68" customWidth="1"/>
    <col min="3" max="7" width="14.140625" customWidth="1"/>
    <col min="8" max="8" width="17.42578125" customWidth="1"/>
    <col min="9" max="9" width="14.140625" customWidth="1"/>
  </cols>
  <sheetData>
    <row r="1" spans="1:13" ht="93" customHeight="1" thickBot="1" x14ac:dyDescent="0.3">
      <c r="A1" s="512" t="s">
        <v>180</v>
      </c>
      <c r="B1" s="513"/>
      <c r="C1" s="513"/>
      <c r="D1" s="513"/>
      <c r="E1" s="513"/>
      <c r="F1" s="513"/>
      <c r="G1" s="513"/>
      <c r="H1" s="513"/>
      <c r="I1" s="513"/>
    </row>
    <row r="2" spans="1:13" ht="15" customHeight="1" x14ac:dyDescent="0.25">
      <c r="A2" s="514" t="s">
        <v>1</v>
      </c>
      <c r="B2" s="482" t="s">
        <v>122</v>
      </c>
      <c r="C2" s="514" t="s">
        <v>3</v>
      </c>
      <c r="D2" s="452" t="s">
        <v>166</v>
      </c>
      <c r="E2" s="452" t="s">
        <v>167</v>
      </c>
      <c r="F2" s="452" t="s">
        <v>168</v>
      </c>
      <c r="G2" s="452" t="s">
        <v>169</v>
      </c>
      <c r="H2" s="452" t="s">
        <v>170</v>
      </c>
      <c r="I2" s="452" t="s">
        <v>171</v>
      </c>
    </row>
    <row r="3" spans="1:13" ht="15" customHeight="1" x14ac:dyDescent="0.25">
      <c r="A3" s="515"/>
      <c r="B3" s="483"/>
      <c r="C3" s="515"/>
      <c r="D3" s="453"/>
      <c r="E3" s="453"/>
      <c r="F3" s="453"/>
      <c r="G3" s="453"/>
      <c r="H3" s="453"/>
      <c r="I3" s="453"/>
    </row>
    <row r="4" spans="1:13" ht="45" customHeight="1" thickBot="1" x14ac:dyDescent="0.3">
      <c r="A4" s="516"/>
      <c r="B4" s="484"/>
      <c r="C4" s="516"/>
      <c r="D4" s="454"/>
      <c r="E4" s="454"/>
      <c r="F4" s="454"/>
      <c r="G4" s="454"/>
      <c r="H4" s="454"/>
      <c r="I4" s="454"/>
    </row>
    <row r="5" spans="1:13" ht="21" thickBot="1" x14ac:dyDescent="0.35">
      <c r="A5" s="274">
        <v>1</v>
      </c>
      <c r="B5" s="274">
        <v>2</v>
      </c>
      <c r="C5" s="274">
        <v>3</v>
      </c>
      <c r="D5" s="275">
        <v>4</v>
      </c>
      <c r="E5" s="275">
        <v>5</v>
      </c>
      <c r="F5" s="275">
        <v>6</v>
      </c>
      <c r="G5" s="275" t="s">
        <v>172</v>
      </c>
      <c r="H5" s="275" t="s">
        <v>173</v>
      </c>
      <c r="I5" s="275" t="s">
        <v>174</v>
      </c>
    </row>
    <row r="6" spans="1:13" ht="22.5" x14ac:dyDescent="0.3">
      <c r="A6" s="276" t="s">
        <v>12</v>
      </c>
      <c r="B6" s="277" t="s">
        <v>104</v>
      </c>
      <c r="C6" s="278"/>
      <c r="D6" s="279">
        <f t="shared" ref="D6:I6" si="0">SUM(D7:D17)</f>
        <v>0</v>
      </c>
      <c r="E6" s="279">
        <f t="shared" si="0"/>
        <v>0</v>
      </c>
      <c r="F6" s="279">
        <f t="shared" si="0"/>
        <v>0</v>
      </c>
      <c r="G6" s="279">
        <f t="shared" si="0"/>
        <v>0</v>
      </c>
      <c r="H6" s="279">
        <f t="shared" si="0"/>
        <v>0</v>
      </c>
      <c r="I6" s="279">
        <f t="shared" si="0"/>
        <v>0</v>
      </c>
    </row>
    <row r="7" spans="1:13" ht="23.25" x14ac:dyDescent="0.35">
      <c r="A7" s="280">
        <v>1</v>
      </c>
      <c r="B7" s="281" t="s">
        <v>38</v>
      </c>
      <c r="C7" s="280">
        <v>611100</v>
      </c>
      <c r="D7" s="282"/>
      <c r="E7" s="282"/>
      <c r="F7" s="282"/>
      <c r="G7" s="282">
        <f>D7-'TAB-2'!E15</f>
        <v>0</v>
      </c>
      <c r="H7" s="282">
        <f>E7-'TAB-2'!E15</f>
        <v>0</v>
      </c>
      <c r="I7" s="282">
        <f>F7-'TAB-2'!G15</f>
        <v>0</v>
      </c>
      <c r="M7" s="283"/>
    </row>
    <row r="8" spans="1:13" ht="46.5" x14ac:dyDescent="0.35">
      <c r="A8" s="284">
        <v>2</v>
      </c>
      <c r="B8" s="285" t="s">
        <v>80</v>
      </c>
      <c r="C8" s="286">
        <v>611200</v>
      </c>
      <c r="D8" s="287"/>
      <c r="E8" s="287"/>
      <c r="F8" s="287"/>
      <c r="G8" s="282">
        <f>D8-'TAB-2'!E16</f>
        <v>0</v>
      </c>
      <c r="H8" s="282">
        <f>E8-'TAB-2'!E16</f>
        <v>0</v>
      </c>
      <c r="I8" s="282">
        <f>F8-'TAB-2'!G16</f>
        <v>0</v>
      </c>
      <c r="M8" s="283"/>
    </row>
    <row r="9" spans="1:13" ht="23.25" x14ac:dyDescent="0.35">
      <c r="A9" s="284">
        <v>3</v>
      </c>
      <c r="B9" s="288" t="s">
        <v>14</v>
      </c>
      <c r="C9" s="286">
        <v>613100</v>
      </c>
      <c r="D9" s="287"/>
      <c r="E9" s="287"/>
      <c r="F9" s="287"/>
      <c r="G9" s="282">
        <f>D9-'TAB-2'!E17</f>
        <v>0</v>
      </c>
      <c r="H9" s="282">
        <f>E9-'TAB-2'!E17</f>
        <v>0</v>
      </c>
      <c r="I9" s="282">
        <f>F9-'TAB-2'!G17</f>
        <v>0</v>
      </c>
      <c r="M9" s="283"/>
    </row>
    <row r="10" spans="1:13" ht="23.25" x14ac:dyDescent="0.35">
      <c r="A10" s="284">
        <v>4</v>
      </c>
      <c r="B10" s="285" t="s">
        <v>81</v>
      </c>
      <c r="C10" s="286">
        <v>613200</v>
      </c>
      <c r="D10" s="287"/>
      <c r="E10" s="287"/>
      <c r="F10" s="287"/>
      <c r="G10" s="282">
        <f>D10-'TAB-2'!E18</f>
        <v>0</v>
      </c>
      <c r="H10" s="282">
        <f>E10-'TAB-2'!E18</f>
        <v>0</v>
      </c>
      <c r="I10" s="282">
        <f>F10-'TAB-2'!G18</f>
        <v>0</v>
      </c>
      <c r="M10" s="283"/>
    </row>
    <row r="11" spans="1:13" ht="23.25" x14ac:dyDescent="0.35">
      <c r="A11" s="284">
        <v>5</v>
      </c>
      <c r="B11" s="285" t="s">
        <v>16</v>
      </c>
      <c r="C11" s="286">
        <v>613300</v>
      </c>
      <c r="D11" s="287"/>
      <c r="E11" s="287"/>
      <c r="F11" s="287"/>
      <c r="G11" s="282">
        <f>D11-'TAB-2'!E19</f>
        <v>0</v>
      </c>
      <c r="H11" s="282">
        <f>E11-'TAB-2'!E19</f>
        <v>0</v>
      </c>
      <c r="I11" s="282">
        <f>F11-'TAB-2'!G19</f>
        <v>0</v>
      </c>
      <c r="M11" s="283"/>
    </row>
    <row r="12" spans="1:13" ht="23.25" x14ac:dyDescent="0.35">
      <c r="A12" s="284">
        <v>6</v>
      </c>
      <c r="B12" s="288" t="s">
        <v>40</v>
      </c>
      <c r="C12" s="286">
        <v>613400</v>
      </c>
      <c r="D12" s="287"/>
      <c r="E12" s="287"/>
      <c r="F12" s="287"/>
      <c r="G12" s="282">
        <f>D12-'TAB-2'!E20</f>
        <v>0</v>
      </c>
      <c r="H12" s="282">
        <f>E12-'TAB-2'!E20</f>
        <v>0</v>
      </c>
      <c r="I12" s="282">
        <f>F12-'TAB-2'!G20</f>
        <v>0</v>
      </c>
      <c r="M12" s="283"/>
    </row>
    <row r="13" spans="1:13" ht="23.25" x14ac:dyDescent="0.35">
      <c r="A13" s="284">
        <v>7</v>
      </c>
      <c r="B13" s="285" t="s">
        <v>175</v>
      </c>
      <c r="C13" s="286">
        <v>613500</v>
      </c>
      <c r="D13" s="287"/>
      <c r="E13" s="287"/>
      <c r="F13" s="287"/>
      <c r="G13" s="282">
        <f>D13-'TAB-2'!E21</f>
        <v>0</v>
      </c>
      <c r="H13" s="282">
        <f>E13-'TAB-2'!E21</f>
        <v>0</v>
      </c>
      <c r="I13" s="282">
        <f>F13-'TAB-2'!G21</f>
        <v>0</v>
      </c>
      <c r="M13" s="283"/>
    </row>
    <row r="14" spans="1:13" ht="23.25" x14ac:dyDescent="0.35">
      <c r="A14" s="284">
        <v>8</v>
      </c>
      <c r="B14" s="288" t="s">
        <v>176</v>
      </c>
      <c r="C14" s="286">
        <v>613600</v>
      </c>
      <c r="D14" s="287"/>
      <c r="E14" s="287"/>
      <c r="F14" s="287"/>
      <c r="G14" s="282">
        <f>D14-'TAB-2'!E22</f>
        <v>0</v>
      </c>
      <c r="H14" s="282">
        <f>E14-'TAB-2'!E22</f>
        <v>0</v>
      </c>
      <c r="I14" s="282">
        <f>F14-'TAB-2'!G22</f>
        <v>0</v>
      </c>
      <c r="M14" s="283"/>
    </row>
    <row r="15" spans="1:13" ht="23.25" x14ac:dyDescent="0.35">
      <c r="A15" s="284">
        <v>9</v>
      </c>
      <c r="B15" s="288" t="s">
        <v>18</v>
      </c>
      <c r="C15" s="286">
        <v>613700</v>
      </c>
      <c r="D15" s="287"/>
      <c r="E15" s="287"/>
      <c r="F15" s="287"/>
      <c r="G15" s="282">
        <f>D15-'TAB-2'!E23</f>
        <v>0</v>
      </c>
      <c r="H15" s="282">
        <f>E15-'TAB-2'!E23</f>
        <v>0</v>
      </c>
      <c r="I15" s="282">
        <f>F15-'TAB-2'!G23</f>
        <v>0</v>
      </c>
      <c r="M15" s="283"/>
    </row>
    <row r="16" spans="1:13" ht="46.5" x14ac:dyDescent="0.35">
      <c r="A16" s="284">
        <v>10</v>
      </c>
      <c r="B16" s="285" t="s">
        <v>83</v>
      </c>
      <c r="C16" s="286">
        <v>613800</v>
      </c>
      <c r="D16" s="287"/>
      <c r="E16" s="287"/>
      <c r="F16" s="287"/>
      <c r="G16" s="282">
        <f>D16-'TAB-2'!E24</f>
        <v>0</v>
      </c>
      <c r="H16" s="282">
        <f>E16-'TAB-2'!E24</f>
        <v>0</v>
      </c>
      <c r="I16" s="282">
        <f>F16-'TAB-2'!G24</f>
        <v>0</v>
      </c>
      <c r="M16" s="283"/>
    </row>
    <row r="17" spans="1:13" ht="23.25" x14ac:dyDescent="0.35">
      <c r="A17" s="284">
        <v>11</v>
      </c>
      <c r="B17" s="285" t="s">
        <v>20</v>
      </c>
      <c r="C17" s="286">
        <v>613900</v>
      </c>
      <c r="D17" s="287"/>
      <c r="E17" s="287"/>
      <c r="F17" s="287"/>
      <c r="G17" s="282">
        <f>D17-'TAB-2'!E25</f>
        <v>0</v>
      </c>
      <c r="H17" s="282">
        <f>E17-'TAB-2'!E25</f>
        <v>0</v>
      </c>
      <c r="I17" s="282">
        <f>F17-'TAB-2'!G25</f>
        <v>0</v>
      </c>
      <c r="M17" s="283"/>
    </row>
    <row r="18" spans="1:13" ht="45.75" thickBot="1" x14ac:dyDescent="0.35">
      <c r="A18" s="289" t="s">
        <v>21</v>
      </c>
      <c r="B18" s="290" t="s">
        <v>103</v>
      </c>
      <c r="C18" s="291">
        <v>614000</v>
      </c>
      <c r="D18" s="292">
        <f t="shared" ref="D18:I18" si="1">SUM(D19:D24)</f>
        <v>0</v>
      </c>
      <c r="E18" s="292">
        <f t="shared" si="1"/>
        <v>0</v>
      </c>
      <c r="F18" s="292">
        <f t="shared" si="1"/>
        <v>0</v>
      </c>
      <c r="G18" s="292">
        <f t="shared" si="1"/>
        <v>0</v>
      </c>
      <c r="H18" s="292">
        <f t="shared" si="1"/>
        <v>0</v>
      </c>
      <c r="I18" s="292">
        <f t="shared" si="1"/>
        <v>0</v>
      </c>
    </row>
    <row r="19" spans="1:13" ht="23.25" x14ac:dyDescent="0.35">
      <c r="A19" s="293">
        <v>1</v>
      </c>
      <c r="B19" s="294" t="s">
        <v>85</v>
      </c>
      <c r="C19" s="295">
        <v>614100</v>
      </c>
      <c r="D19" s="296"/>
      <c r="E19" s="296"/>
      <c r="F19" s="296"/>
      <c r="G19" s="296">
        <f>D19-'TAB-2'!E27</f>
        <v>0</v>
      </c>
      <c r="H19" s="296">
        <f>E19-'TAB-2'!E27</f>
        <v>0</v>
      </c>
      <c r="I19" s="296">
        <f>F19-'TAB-2'!G27</f>
        <v>0</v>
      </c>
    </row>
    <row r="20" spans="1:13" ht="23.25" x14ac:dyDescent="0.35">
      <c r="A20" s="297">
        <v>2</v>
      </c>
      <c r="B20" s="298" t="s">
        <v>86</v>
      </c>
      <c r="C20" s="299">
        <v>614200</v>
      </c>
      <c r="D20" s="300"/>
      <c r="E20" s="300"/>
      <c r="F20" s="300"/>
      <c r="G20" s="300">
        <f>D20-'TAB-2'!E30</f>
        <v>0</v>
      </c>
      <c r="H20" s="300">
        <f>E20-'TAB-2'!E30</f>
        <v>0</v>
      </c>
      <c r="I20" s="300">
        <f>F20-'TAB-2'!G30</f>
        <v>0</v>
      </c>
    </row>
    <row r="21" spans="1:13" ht="23.25" x14ac:dyDescent="0.35">
      <c r="A21" s="297">
        <v>3</v>
      </c>
      <c r="B21" s="301" t="s">
        <v>87</v>
      </c>
      <c r="C21" s="299">
        <v>614300</v>
      </c>
      <c r="D21" s="300"/>
      <c r="E21" s="300"/>
      <c r="F21" s="300"/>
      <c r="G21" s="300">
        <f>D21-'TAB-2'!E33</f>
        <v>0</v>
      </c>
      <c r="H21" s="300">
        <f>E21-'TAB-2'!E33</f>
        <v>0</v>
      </c>
      <c r="I21" s="300">
        <f>F21-'TAB-2'!G33</f>
        <v>0</v>
      </c>
    </row>
    <row r="22" spans="1:13" ht="23.25" x14ac:dyDescent="0.35">
      <c r="A22" s="297">
        <v>4</v>
      </c>
      <c r="B22" s="298" t="s">
        <v>88</v>
      </c>
      <c r="C22" s="299">
        <v>614700</v>
      </c>
      <c r="D22" s="300"/>
      <c r="E22" s="300"/>
      <c r="F22" s="300"/>
      <c r="G22" s="300">
        <f>D22-'TAB-2'!E45</f>
        <v>0</v>
      </c>
      <c r="H22" s="300">
        <f>E22-'TAB-2'!E45</f>
        <v>0</v>
      </c>
      <c r="I22" s="300">
        <f>F22-'TAB-2'!G45</f>
        <v>0</v>
      </c>
    </row>
    <row r="23" spans="1:13" ht="23.25" x14ac:dyDescent="0.35">
      <c r="A23" s="297">
        <v>5</v>
      </c>
      <c r="B23" s="298" t="s">
        <v>89</v>
      </c>
      <c r="C23" s="299">
        <v>614800</v>
      </c>
      <c r="D23" s="300"/>
      <c r="E23" s="300"/>
      <c r="F23" s="300"/>
      <c r="G23" s="300">
        <f>D23-'TAB-2'!E48</f>
        <v>0</v>
      </c>
      <c r="H23" s="300">
        <f>E23-'TAB-2'!E48</f>
        <v>0</v>
      </c>
      <c r="I23" s="300">
        <f>F23-'TAB-2'!G48</f>
        <v>0</v>
      </c>
    </row>
    <row r="24" spans="1:13" ht="23.25" x14ac:dyDescent="0.35">
      <c r="A24" s="297">
        <v>6</v>
      </c>
      <c r="B24" s="298" t="s">
        <v>90</v>
      </c>
      <c r="C24" s="299">
        <v>614900</v>
      </c>
      <c r="D24" s="300"/>
      <c r="E24" s="300"/>
      <c r="F24" s="300"/>
      <c r="G24" s="300">
        <f>D24-'TAB-2'!E50</f>
        <v>0</v>
      </c>
      <c r="H24" s="300">
        <f>E24-'TAB-2'!E50</f>
        <v>0</v>
      </c>
      <c r="I24" s="300">
        <f>F24-'TAB-2'!G50</f>
        <v>0</v>
      </c>
    </row>
    <row r="25" spans="1:13" ht="45.75" thickBot="1" x14ac:dyDescent="0.35">
      <c r="A25" s="302" t="s">
        <v>23</v>
      </c>
      <c r="B25" s="303" t="s">
        <v>102</v>
      </c>
      <c r="C25" s="304">
        <v>615000</v>
      </c>
      <c r="D25" s="305">
        <f t="shared" ref="D25:I25" si="2">SUM(D26:D27)</f>
        <v>0</v>
      </c>
      <c r="E25" s="305">
        <f t="shared" si="2"/>
        <v>0</v>
      </c>
      <c r="F25" s="305">
        <f t="shared" si="2"/>
        <v>0</v>
      </c>
      <c r="G25" s="305">
        <f t="shared" si="2"/>
        <v>0</v>
      </c>
      <c r="H25" s="305">
        <f t="shared" si="2"/>
        <v>0</v>
      </c>
      <c r="I25" s="305">
        <f t="shared" si="2"/>
        <v>0</v>
      </c>
    </row>
    <row r="26" spans="1:13" ht="23.25" x14ac:dyDescent="0.35">
      <c r="A26" s="293">
        <v>1</v>
      </c>
      <c r="B26" s="294" t="s">
        <v>91</v>
      </c>
      <c r="C26" s="295">
        <v>615100</v>
      </c>
      <c r="D26" s="296"/>
      <c r="E26" s="296"/>
      <c r="F26" s="296"/>
      <c r="G26" s="296">
        <f>D26-'TAB-2'!E53</f>
        <v>0</v>
      </c>
      <c r="H26" s="296">
        <f>E26-'TAB-2'!E53</f>
        <v>0</v>
      </c>
      <c r="I26" s="296">
        <f>F26-'TAB-2'!G53</f>
        <v>0</v>
      </c>
    </row>
    <row r="27" spans="1:13" ht="46.5" x14ac:dyDescent="0.35">
      <c r="A27" s="297">
        <v>2</v>
      </c>
      <c r="B27" s="306" t="s">
        <v>92</v>
      </c>
      <c r="C27" s="299">
        <v>615200</v>
      </c>
      <c r="D27" s="300"/>
      <c r="E27" s="300"/>
      <c r="F27" s="300"/>
      <c r="G27" s="300">
        <f>D27-'TAB-2'!E56</f>
        <v>0</v>
      </c>
      <c r="H27" s="300">
        <f>E27-'TAB-2'!E56</f>
        <v>0</v>
      </c>
      <c r="I27" s="300">
        <f>F27-'TAB-2'!G56</f>
        <v>0</v>
      </c>
    </row>
    <row r="28" spans="1:13" ht="23.25" thickBot="1" x14ac:dyDescent="0.35">
      <c r="A28" s="289" t="s">
        <v>24</v>
      </c>
      <c r="B28" s="307" t="s">
        <v>48</v>
      </c>
      <c r="C28" s="291">
        <v>616000</v>
      </c>
      <c r="D28" s="292">
        <f t="shared" ref="D28:I28" si="3">SUM(D29)</f>
        <v>0</v>
      </c>
      <c r="E28" s="292">
        <f t="shared" si="3"/>
        <v>0</v>
      </c>
      <c r="F28" s="292">
        <f t="shared" si="3"/>
        <v>0</v>
      </c>
      <c r="G28" s="292">
        <f t="shared" si="3"/>
        <v>0</v>
      </c>
      <c r="H28" s="292">
        <f t="shared" si="3"/>
        <v>0</v>
      </c>
      <c r="I28" s="292">
        <f t="shared" si="3"/>
        <v>0</v>
      </c>
    </row>
    <row r="29" spans="1:13" ht="23.25" x14ac:dyDescent="0.35">
      <c r="A29" s="308">
        <v>1</v>
      </c>
      <c r="B29" s="309" t="s">
        <v>93</v>
      </c>
      <c r="C29" s="310">
        <v>616200</v>
      </c>
      <c r="D29" s="311"/>
      <c r="E29" s="311"/>
      <c r="F29" s="311"/>
      <c r="G29" s="311"/>
      <c r="H29" s="311"/>
      <c r="I29" s="311"/>
    </row>
    <row r="30" spans="1:13" ht="45.75" thickBot="1" x14ac:dyDescent="0.35">
      <c r="A30" s="289" t="s">
        <v>28</v>
      </c>
      <c r="B30" s="307" t="s">
        <v>177</v>
      </c>
      <c r="C30" s="312"/>
      <c r="D30" s="292">
        <f t="shared" ref="D30:I30" si="4">SUM(D31:D36)</f>
        <v>0</v>
      </c>
      <c r="E30" s="292">
        <f t="shared" si="4"/>
        <v>0</v>
      </c>
      <c r="F30" s="292">
        <f t="shared" si="4"/>
        <v>0</v>
      </c>
      <c r="G30" s="292">
        <f t="shared" si="4"/>
        <v>0</v>
      </c>
      <c r="H30" s="292">
        <f t="shared" si="4"/>
        <v>0</v>
      </c>
      <c r="I30" s="292">
        <f t="shared" si="4"/>
        <v>0</v>
      </c>
    </row>
    <row r="31" spans="1:13" ht="23.25" x14ac:dyDescent="0.35">
      <c r="A31" s="313">
        <v>1</v>
      </c>
      <c r="B31" s="314" t="s">
        <v>94</v>
      </c>
      <c r="C31" s="315">
        <v>821100</v>
      </c>
      <c r="D31" s="316"/>
      <c r="E31" s="316"/>
      <c r="F31" s="316"/>
      <c r="G31" s="316"/>
      <c r="H31" s="316"/>
      <c r="I31" s="316"/>
    </row>
    <row r="32" spans="1:13" ht="23.25" x14ac:dyDescent="0.35">
      <c r="A32" s="284">
        <v>2</v>
      </c>
      <c r="B32" s="281" t="s">
        <v>43</v>
      </c>
      <c r="C32" s="284">
        <v>821200</v>
      </c>
      <c r="D32" s="282"/>
      <c r="E32" s="282"/>
      <c r="F32" s="282"/>
      <c r="G32" s="282"/>
      <c r="H32" s="282"/>
      <c r="I32" s="282"/>
    </row>
    <row r="33" spans="1:9" ht="23.25" x14ac:dyDescent="0.35">
      <c r="A33" s="284">
        <v>3</v>
      </c>
      <c r="B33" s="281" t="s">
        <v>44</v>
      </c>
      <c r="C33" s="284">
        <v>821300</v>
      </c>
      <c r="D33" s="282"/>
      <c r="E33" s="282"/>
      <c r="F33" s="282"/>
      <c r="G33" s="282"/>
      <c r="H33" s="282"/>
      <c r="I33" s="282"/>
    </row>
    <row r="34" spans="1:9" ht="23.25" x14ac:dyDescent="0.35">
      <c r="A34" s="284">
        <v>4</v>
      </c>
      <c r="B34" s="317" t="s">
        <v>45</v>
      </c>
      <c r="C34" s="284">
        <v>821400</v>
      </c>
      <c r="D34" s="282"/>
      <c r="E34" s="282"/>
      <c r="F34" s="282"/>
      <c r="G34" s="282"/>
      <c r="H34" s="282"/>
      <c r="I34" s="282"/>
    </row>
    <row r="35" spans="1:9" ht="23.25" x14ac:dyDescent="0.35">
      <c r="A35" s="284">
        <v>5</v>
      </c>
      <c r="B35" s="317" t="s">
        <v>46</v>
      </c>
      <c r="C35" s="284">
        <v>821500</v>
      </c>
      <c r="D35" s="282"/>
      <c r="E35" s="282"/>
      <c r="F35" s="282"/>
      <c r="G35" s="282"/>
      <c r="H35" s="282"/>
      <c r="I35" s="282"/>
    </row>
    <row r="36" spans="1:9" ht="23.25" x14ac:dyDescent="0.35">
      <c r="A36" s="284">
        <v>6</v>
      </c>
      <c r="B36" s="317" t="s">
        <v>178</v>
      </c>
      <c r="C36" s="284">
        <v>821600</v>
      </c>
      <c r="D36" s="282"/>
      <c r="E36" s="282"/>
      <c r="F36" s="282"/>
      <c r="G36" s="282"/>
      <c r="H36" s="282"/>
      <c r="I36" s="282"/>
    </row>
    <row r="37" spans="1:9" ht="45.75" thickBot="1" x14ac:dyDescent="0.35">
      <c r="A37" s="289"/>
      <c r="B37" s="307" t="s">
        <v>179</v>
      </c>
      <c r="C37" s="312"/>
      <c r="D37" s="292">
        <f t="shared" ref="D37:I37" si="5">D30+D28+D25+D18+D6</f>
        <v>0</v>
      </c>
      <c r="E37" s="292">
        <f t="shared" si="5"/>
        <v>0</v>
      </c>
      <c r="F37" s="292">
        <f t="shared" si="5"/>
        <v>0</v>
      </c>
      <c r="G37" s="292">
        <f t="shared" si="5"/>
        <v>0</v>
      </c>
      <c r="H37" s="292">
        <f t="shared" si="5"/>
        <v>0</v>
      </c>
      <c r="I37" s="292">
        <f t="shared" si="5"/>
        <v>0</v>
      </c>
    </row>
  </sheetData>
  <sheetProtection formatCells="0" formatColumns="0" formatRows="0"/>
  <mergeCells count="10">
    <mergeCell ref="A1:I1"/>
    <mergeCell ref="A2:A4"/>
    <mergeCell ref="F2:F4"/>
    <mergeCell ref="G2:G4"/>
    <mergeCell ref="H2:H4"/>
    <mergeCell ref="I2:I4"/>
    <mergeCell ref="B2:B4"/>
    <mergeCell ref="C2:C4"/>
    <mergeCell ref="D2:D4"/>
    <mergeCell ref="E2:E4"/>
  </mergeCells>
  <pageMargins left="0.31496062992125984" right="0.31496062992125984" top="0.35433070866141736" bottom="0.35433070866141736" header="0.31496062992125984" footer="0.31496062992125984"/>
  <pageSetup paperSize="9" scale="52" orientation="portrait" r:id="rId1"/>
  <headerFooter>
    <oddFooter>&amp;A&amp;RPage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2"/>
  <sheetViews>
    <sheetView view="pageBreakPreview" topLeftCell="A34" zoomScale="60" zoomScaleNormal="60" workbookViewId="0">
      <selection activeCell="J25" sqref="J25"/>
    </sheetView>
  </sheetViews>
  <sheetFormatPr defaultRowHeight="15" x14ac:dyDescent="0.25"/>
  <cols>
    <col min="1" max="1" width="9.140625" style="9"/>
    <col min="2" max="2" width="6.42578125" style="9" bestFit="1" customWidth="1"/>
    <col min="3" max="3" width="35.85546875" style="9" customWidth="1"/>
    <col min="4" max="4" width="11.5703125" style="9" customWidth="1"/>
    <col min="5" max="5" width="18.7109375" style="9" customWidth="1"/>
    <col min="6" max="6" width="17.7109375" style="9" customWidth="1"/>
    <col min="7" max="7" width="16.5703125" style="9" customWidth="1"/>
    <col min="8" max="8" width="16.85546875" style="9" customWidth="1"/>
    <col min="9" max="9" width="16.5703125" style="9" customWidth="1"/>
    <col min="10" max="10" width="16.85546875" style="9" customWidth="1"/>
    <col min="11" max="17" width="17.7109375" style="9" customWidth="1"/>
    <col min="18" max="16384" width="9.140625" style="9"/>
  </cols>
  <sheetData>
    <row r="1" spans="1:17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17" ht="15.75" customHeight="1" x14ac:dyDescent="0.3">
      <c r="O2" s="446" t="s">
        <v>96</v>
      </c>
      <c r="P2" s="446"/>
      <c r="Q2" s="123"/>
    </row>
    <row r="3" spans="1:17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108"/>
      <c r="O3" s="446"/>
      <c r="P3" s="446"/>
      <c r="Q3" s="148"/>
    </row>
    <row r="4" spans="1:17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22"/>
      <c r="P4" s="11"/>
      <c r="Q4" s="145"/>
    </row>
    <row r="5" spans="1:17" ht="18.75" x14ac:dyDescent="0.3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22"/>
      <c r="P5" s="11"/>
      <c r="Q5" s="145"/>
    </row>
    <row r="6" spans="1:17" ht="15" customHeight="1" x14ac:dyDescent="0.3">
      <c r="B6" s="175" t="s">
        <v>126</v>
      </c>
      <c r="C6" s="175"/>
      <c r="D6" s="175"/>
      <c r="E6" s="175"/>
      <c r="F6" s="175"/>
      <c r="G6" s="175"/>
      <c r="H6" s="175"/>
      <c r="I6" s="175"/>
      <c r="J6" s="135"/>
      <c r="K6" s="135"/>
      <c r="L6" s="135"/>
      <c r="M6" s="135"/>
      <c r="N6" s="135"/>
      <c r="O6" s="135" t="s">
        <v>105</v>
      </c>
      <c r="P6" s="135"/>
      <c r="Q6" s="146"/>
    </row>
    <row r="7" spans="1:17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15"/>
      <c r="O7" s="123"/>
      <c r="P7" s="123"/>
      <c r="Q7" s="147"/>
    </row>
    <row r="8" spans="1:17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135"/>
      <c r="O8" s="135" t="s">
        <v>107</v>
      </c>
      <c r="P8" s="135"/>
      <c r="Q8" s="148"/>
    </row>
    <row r="9" spans="1:17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44"/>
    </row>
    <row r="10" spans="1:17" s="137" customFormat="1" ht="67.5" customHeight="1" x14ac:dyDescent="0.25">
      <c r="A10" s="9"/>
      <c r="B10" s="464" t="s">
        <v>1</v>
      </c>
      <c r="C10" s="455" t="s">
        <v>122</v>
      </c>
      <c r="D10" s="464" t="s">
        <v>3</v>
      </c>
      <c r="E10" s="461" t="s">
        <v>165</v>
      </c>
      <c r="F10" s="467" t="s">
        <v>127</v>
      </c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9"/>
    </row>
    <row r="11" spans="1:17" s="137" customFormat="1" ht="15.75" customHeight="1" x14ac:dyDescent="0.25">
      <c r="A11" s="9"/>
      <c r="B11" s="465"/>
      <c r="C11" s="456"/>
      <c r="D11" s="465"/>
      <c r="E11" s="462"/>
      <c r="F11" s="518"/>
      <c r="G11" s="519"/>
      <c r="H11" s="519"/>
      <c r="I11" s="519"/>
      <c r="J11" s="519"/>
      <c r="K11" s="519"/>
      <c r="L11" s="519"/>
      <c r="M11" s="519"/>
      <c r="N11" s="519"/>
      <c r="O11" s="519"/>
      <c r="P11" s="519"/>
      <c r="Q11" s="520"/>
    </row>
    <row r="12" spans="1:17" s="137" customFormat="1" ht="64.5" customHeight="1" thickBot="1" x14ac:dyDescent="0.3">
      <c r="A12" s="9"/>
      <c r="B12" s="466"/>
      <c r="C12" s="457"/>
      <c r="D12" s="466"/>
      <c r="E12" s="517"/>
      <c r="F12" s="215" t="s">
        <v>52</v>
      </c>
      <c r="G12" s="215" t="s">
        <v>53</v>
      </c>
      <c r="H12" s="215" t="s">
        <v>54</v>
      </c>
      <c r="I12" s="215" t="s">
        <v>55</v>
      </c>
      <c r="J12" s="215" t="s">
        <v>56</v>
      </c>
      <c r="K12" s="215" t="s">
        <v>57</v>
      </c>
      <c r="L12" s="215" t="s">
        <v>58</v>
      </c>
      <c r="M12" s="216" t="s">
        <v>59</v>
      </c>
      <c r="N12" s="216" t="s">
        <v>60</v>
      </c>
      <c r="O12" s="216" t="s">
        <v>98</v>
      </c>
      <c r="P12" s="216" t="s">
        <v>99</v>
      </c>
      <c r="Q12" s="228" t="s">
        <v>63</v>
      </c>
    </row>
    <row r="13" spans="1:17" s="137" customFormat="1" ht="15.75" thickBot="1" x14ac:dyDescent="0.3">
      <c r="A13" s="9"/>
      <c r="B13" s="140">
        <v>1</v>
      </c>
      <c r="C13" s="139">
        <v>2</v>
      </c>
      <c r="D13" s="140">
        <v>3</v>
      </c>
      <c r="E13" s="140" t="s">
        <v>29</v>
      </c>
      <c r="F13" s="139">
        <v>5</v>
      </c>
      <c r="G13" s="139">
        <v>6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</row>
    <row r="14" spans="1:17" ht="18.75" x14ac:dyDescent="0.3">
      <c r="B14" s="367" t="s">
        <v>12</v>
      </c>
      <c r="C14" s="324" t="s">
        <v>104</v>
      </c>
      <c r="D14" s="389"/>
      <c r="E14" s="390">
        <f t="shared" ref="E14:Q14" si="0">SUM(E15:E25)</f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>SUM(L15:L25)</f>
        <v>0</v>
      </c>
      <c r="M14" s="390">
        <f t="shared" si="0"/>
        <v>0</v>
      </c>
      <c r="N14" s="390">
        <f t="shared" si="0"/>
        <v>0</v>
      </c>
      <c r="O14" s="390">
        <f t="shared" si="0"/>
        <v>0</v>
      </c>
      <c r="P14" s="390">
        <f t="shared" si="0"/>
        <v>0</v>
      </c>
      <c r="Q14" s="391">
        <f t="shared" si="0"/>
        <v>0</v>
      </c>
    </row>
    <row r="15" spans="1:17" ht="18.75" x14ac:dyDescent="0.3">
      <c r="B15" s="347">
        <v>1</v>
      </c>
      <c r="C15" s="328" t="s">
        <v>38</v>
      </c>
      <c r="D15" s="327">
        <v>611100</v>
      </c>
      <c r="E15" s="217">
        <f>SUM(F15:Q15)</f>
        <v>0</v>
      </c>
      <c r="F15" s="218"/>
      <c r="G15" s="218"/>
      <c r="H15" s="218"/>
      <c r="I15" s="218"/>
      <c r="J15" s="218"/>
      <c r="K15" s="218"/>
      <c r="L15" s="218"/>
      <c r="M15" s="218"/>
      <c r="N15" s="218"/>
      <c r="O15" s="218"/>
      <c r="P15" s="218"/>
      <c r="Q15" s="229"/>
    </row>
    <row r="16" spans="1:17" ht="37.5" x14ac:dyDescent="0.3">
      <c r="B16" s="350">
        <v>2</v>
      </c>
      <c r="C16" s="331" t="s">
        <v>80</v>
      </c>
      <c r="D16" s="330">
        <v>611200</v>
      </c>
      <c r="E16" s="217">
        <f t="shared" ref="E16:E62" si="1">SUM(F16:Q16)</f>
        <v>0</v>
      </c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29"/>
    </row>
    <row r="17" spans="2:17" ht="18.75" x14ac:dyDescent="0.3">
      <c r="B17" s="350">
        <v>3</v>
      </c>
      <c r="C17" s="328" t="s">
        <v>14</v>
      </c>
      <c r="D17" s="330">
        <v>613100</v>
      </c>
      <c r="E17" s="217">
        <f t="shared" si="1"/>
        <v>0</v>
      </c>
      <c r="F17" s="218"/>
      <c r="G17" s="218"/>
      <c r="H17" s="218"/>
      <c r="I17" s="218"/>
      <c r="J17" s="218"/>
      <c r="K17" s="218"/>
      <c r="L17" s="218"/>
      <c r="M17" s="218"/>
      <c r="N17" s="218"/>
      <c r="O17" s="218"/>
      <c r="P17" s="218"/>
      <c r="Q17" s="229"/>
    </row>
    <row r="18" spans="2:17" ht="37.5" x14ac:dyDescent="0.3">
      <c r="B18" s="350">
        <v>4</v>
      </c>
      <c r="C18" s="331" t="s">
        <v>81</v>
      </c>
      <c r="D18" s="330">
        <v>613200</v>
      </c>
      <c r="E18" s="217">
        <f t="shared" si="1"/>
        <v>0</v>
      </c>
      <c r="F18" s="218"/>
      <c r="G18" s="218"/>
      <c r="H18" s="218"/>
      <c r="I18" s="218"/>
      <c r="J18" s="218"/>
      <c r="K18" s="218"/>
      <c r="L18" s="218"/>
      <c r="M18" s="218"/>
      <c r="N18" s="218"/>
      <c r="O18" s="218"/>
      <c r="P18" s="218"/>
      <c r="Q18" s="229"/>
    </row>
    <row r="19" spans="2:17" ht="37.5" x14ac:dyDescent="0.3">
      <c r="B19" s="350">
        <v>5</v>
      </c>
      <c r="C19" s="331" t="s">
        <v>16</v>
      </c>
      <c r="D19" s="330">
        <v>613300</v>
      </c>
      <c r="E19" s="217">
        <f t="shared" si="1"/>
        <v>0</v>
      </c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  <c r="Q19" s="229"/>
    </row>
    <row r="20" spans="2:17" ht="18.75" x14ac:dyDescent="0.3">
      <c r="B20" s="350">
        <v>6</v>
      </c>
      <c r="C20" s="328" t="s">
        <v>40</v>
      </c>
      <c r="D20" s="330">
        <v>613400</v>
      </c>
      <c r="E20" s="217">
        <f t="shared" si="1"/>
        <v>0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29"/>
    </row>
    <row r="21" spans="2:17" ht="37.5" x14ac:dyDescent="0.3">
      <c r="B21" s="350">
        <v>7</v>
      </c>
      <c r="C21" s="331" t="s">
        <v>41</v>
      </c>
      <c r="D21" s="330">
        <v>613500</v>
      </c>
      <c r="E21" s="217">
        <f t="shared" si="1"/>
        <v>0</v>
      </c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29"/>
    </row>
    <row r="22" spans="2:17" ht="18.75" x14ac:dyDescent="0.3">
      <c r="B22" s="350">
        <v>8</v>
      </c>
      <c r="C22" s="328" t="s">
        <v>101</v>
      </c>
      <c r="D22" s="330">
        <v>613600</v>
      </c>
      <c r="E22" s="217">
        <f t="shared" si="1"/>
        <v>0</v>
      </c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29"/>
    </row>
    <row r="23" spans="2:17" ht="18.75" x14ac:dyDescent="0.3">
      <c r="B23" s="350">
        <v>9</v>
      </c>
      <c r="C23" s="328" t="s">
        <v>18</v>
      </c>
      <c r="D23" s="330">
        <v>613700</v>
      </c>
      <c r="E23" s="217">
        <f t="shared" si="1"/>
        <v>0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29"/>
    </row>
    <row r="24" spans="2:17" ht="37.5" x14ac:dyDescent="0.3">
      <c r="B24" s="350">
        <v>10</v>
      </c>
      <c r="C24" s="331" t="s">
        <v>83</v>
      </c>
      <c r="D24" s="330">
        <v>613800</v>
      </c>
      <c r="E24" s="217">
        <f t="shared" si="1"/>
        <v>0</v>
      </c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29"/>
    </row>
    <row r="25" spans="2:17" ht="37.5" x14ac:dyDescent="0.3">
      <c r="B25" s="350">
        <v>11</v>
      </c>
      <c r="C25" s="331" t="s">
        <v>20</v>
      </c>
      <c r="D25" s="330">
        <v>613900</v>
      </c>
      <c r="E25" s="217">
        <f t="shared" si="1"/>
        <v>0</v>
      </c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29"/>
    </row>
    <row r="26" spans="2:17" ht="65.25" customHeight="1" thickBot="1" x14ac:dyDescent="0.35">
      <c r="B26" s="351" t="s">
        <v>21</v>
      </c>
      <c r="C26" s="333" t="s">
        <v>103</v>
      </c>
      <c r="D26" s="352">
        <v>614000</v>
      </c>
      <c r="E26" s="392">
        <f t="shared" si="1"/>
        <v>0</v>
      </c>
      <c r="F26" s="392">
        <f>F27+F30+F32+F41+F44+F46</f>
        <v>0</v>
      </c>
      <c r="G26" s="392">
        <f>G27+G30+G32+G41+G44+G46</f>
        <v>0</v>
      </c>
      <c r="H26" s="392">
        <f>H27+H30+H32+H41+H44+H46</f>
        <v>0</v>
      </c>
      <c r="I26" s="392">
        <f>I27+I30+I32+I41+I44+I46</f>
        <v>0</v>
      </c>
      <c r="J26" s="392">
        <f>J27+J30+J32+J41+J44+J46</f>
        <v>0</v>
      </c>
      <c r="K26" s="392">
        <f t="shared" ref="K26:Q26" si="2">K27+K30+K32+K41+K44+K46</f>
        <v>0</v>
      </c>
      <c r="L26" s="392">
        <f t="shared" si="2"/>
        <v>0</v>
      </c>
      <c r="M26" s="392">
        <f t="shared" si="2"/>
        <v>0</v>
      </c>
      <c r="N26" s="392">
        <f t="shared" si="2"/>
        <v>0</v>
      </c>
      <c r="O26" s="392">
        <f t="shared" si="2"/>
        <v>0</v>
      </c>
      <c r="P26" s="392">
        <f t="shared" si="2"/>
        <v>0</v>
      </c>
      <c r="Q26" s="393">
        <f t="shared" si="2"/>
        <v>0</v>
      </c>
    </row>
    <row r="27" spans="2:17" ht="18.75" x14ac:dyDescent="0.3">
      <c r="B27" s="354">
        <v>1</v>
      </c>
      <c r="C27" s="355" t="s">
        <v>85</v>
      </c>
      <c r="D27" s="356">
        <v>614100</v>
      </c>
      <c r="E27" s="220">
        <f t="shared" si="1"/>
        <v>0</v>
      </c>
      <c r="F27" s="221">
        <f t="shared" ref="F27:Q27" si="3">F28+F29</f>
        <v>0</v>
      </c>
      <c r="G27" s="221">
        <f t="shared" si="3"/>
        <v>0</v>
      </c>
      <c r="H27" s="221">
        <f t="shared" si="3"/>
        <v>0</v>
      </c>
      <c r="I27" s="221">
        <f t="shared" si="3"/>
        <v>0</v>
      </c>
      <c r="J27" s="221">
        <f t="shared" si="3"/>
        <v>0</v>
      </c>
      <c r="K27" s="221">
        <f t="shared" si="3"/>
        <v>0</v>
      </c>
      <c r="L27" s="221">
        <f t="shared" si="3"/>
        <v>0</v>
      </c>
      <c r="M27" s="221">
        <f t="shared" si="3"/>
        <v>0</v>
      </c>
      <c r="N27" s="221">
        <f t="shared" si="3"/>
        <v>0</v>
      </c>
      <c r="O27" s="221">
        <f t="shared" si="3"/>
        <v>0</v>
      </c>
      <c r="P27" s="221">
        <f t="shared" si="3"/>
        <v>0</v>
      </c>
      <c r="Q27" s="230">
        <f t="shared" si="3"/>
        <v>0</v>
      </c>
    </row>
    <row r="28" spans="2:17" ht="18.75" x14ac:dyDescent="0.3">
      <c r="B28" s="358"/>
      <c r="C28" s="338"/>
      <c r="D28" s="359"/>
      <c r="E28" s="217">
        <f t="shared" si="1"/>
        <v>0</v>
      </c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31"/>
    </row>
    <row r="29" spans="2:17" ht="18.75" x14ac:dyDescent="0.3">
      <c r="B29" s="358"/>
      <c r="C29" s="338"/>
      <c r="D29" s="359"/>
      <c r="E29" s="217">
        <f t="shared" si="1"/>
        <v>0</v>
      </c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31"/>
    </row>
    <row r="30" spans="2:17" ht="18.75" x14ac:dyDescent="0.3">
      <c r="B30" s="358">
        <v>2</v>
      </c>
      <c r="C30" s="338" t="s">
        <v>86</v>
      </c>
      <c r="D30" s="359">
        <v>614200</v>
      </c>
      <c r="E30" s="217">
        <f t="shared" si="1"/>
        <v>0</v>
      </c>
      <c r="F30" s="217">
        <f>F31</f>
        <v>0</v>
      </c>
      <c r="G30" s="217">
        <f>G31</f>
        <v>0</v>
      </c>
      <c r="H30" s="217">
        <f>H31</f>
        <v>0</v>
      </c>
      <c r="I30" s="217">
        <f>I31</f>
        <v>0</v>
      </c>
      <c r="J30" s="217">
        <f>J31</f>
        <v>0</v>
      </c>
      <c r="K30" s="217">
        <f t="shared" ref="K30:Q30" si="4">K31</f>
        <v>0</v>
      </c>
      <c r="L30" s="217">
        <f t="shared" si="4"/>
        <v>0</v>
      </c>
      <c r="M30" s="217">
        <f t="shared" si="4"/>
        <v>0</v>
      </c>
      <c r="N30" s="217">
        <f t="shared" si="4"/>
        <v>0</v>
      </c>
      <c r="O30" s="217">
        <f t="shared" si="4"/>
        <v>0</v>
      </c>
      <c r="P30" s="217">
        <f t="shared" si="4"/>
        <v>0</v>
      </c>
      <c r="Q30" s="232">
        <f t="shared" si="4"/>
        <v>0</v>
      </c>
    </row>
    <row r="31" spans="2:17" ht="18.75" x14ac:dyDescent="0.3">
      <c r="B31" s="358"/>
      <c r="C31" s="338"/>
      <c r="D31" s="359"/>
      <c r="E31" s="217">
        <f t="shared" si="1"/>
        <v>0</v>
      </c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31"/>
    </row>
    <row r="32" spans="2:17" ht="37.5" x14ac:dyDescent="0.3">
      <c r="B32" s="358">
        <v>3</v>
      </c>
      <c r="C32" s="331" t="s">
        <v>87</v>
      </c>
      <c r="D32" s="359">
        <v>614300</v>
      </c>
      <c r="E32" s="217">
        <f t="shared" si="1"/>
        <v>0</v>
      </c>
      <c r="F32" s="217">
        <f>SUM(F33:F40)</f>
        <v>0</v>
      </c>
      <c r="G32" s="217">
        <f>SUM(G33:G40)</f>
        <v>0</v>
      </c>
      <c r="H32" s="217">
        <f>SUM(H33:H40)</f>
        <v>0</v>
      </c>
      <c r="I32" s="217">
        <f>SUM(I33:I40)</f>
        <v>0</v>
      </c>
      <c r="J32" s="217">
        <f>SUM(J33:J40)</f>
        <v>0</v>
      </c>
      <c r="K32" s="217">
        <f t="shared" ref="K32:Q32" si="5">SUM(K33:K40)</f>
        <v>0</v>
      </c>
      <c r="L32" s="217">
        <f t="shared" si="5"/>
        <v>0</v>
      </c>
      <c r="M32" s="217">
        <f t="shared" si="5"/>
        <v>0</v>
      </c>
      <c r="N32" s="217">
        <f t="shared" si="5"/>
        <v>0</v>
      </c>
      <c r="O32" s="217">
        <f t="shared" si="5"/>
        <v>0</v>
      </c>
      <c r="P32" s="217">
        <f t="shared" si="5"/>
        <v>0</v>
      </c>
      <c r="Q32" s="232">
        <f t="shared" si="5"/>
        <v>0</v>
      </c>
    </row>
    <row r="33" spans="2:17" ht="18.75" x14ac:dyDescent="0.3">
      <c r="B33" s="358"/>
      <c r="C33" s="338"/>
      <c r="D33" s="359"/>
      <c r="E33" s="217">
        <f t="shared" si="1"/>
        <v>0</v>
      </c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31"/>
    </row>
    <row r="34" spans="2:17" ht="18.75" x14ac:dyDescent="0.3">
      <c r="B34" s="358"/>
      <c r="C34" s="338"/>
      <c r="D34" s="359"/>
      <c r="E34" s="217">
        <f t="shared" si="1"/>
        <v>0</v>
      </c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31"/>
    </row>
    <row r="35" spans="2:17" ht="18.75" x14ac:dyDescent="0.3">
      <c r="B35" s="358"/>
      <c r="C35" s="338"/>
      <c r="D35" s="359"/>
      <c r="E35" s="217">
        <f t="shared" si="1"/>
        <v>0</v>
      </c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31"/>
    </row>
    <row r="36" spans="2:17" ht="18.75" x14ac:dyDescent="0.3">
      <c r="B36" s="350" t="s">
        <v>128</v>
      </c>
      <c r="C36" s="338"/>
      <c r="D36" s="360"/>
      <c r="E36" s="223">
        <f t="shared" si="1"/>
        <v>0</v>
      </c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29"/>
    </row>
    <row r="37" spans="2:17" ht="18.75" x14ac:dyDescent="0.3">
      <c r="B37" s="350"/>
      <c r="C37" s="338"/>
      <c r="D37" s="360"/>
      <c r="E37" s="217">
        <f t="shared" si="1"/>
        <v>0</v>
      </c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29"/>
    </row>
    <row r="38" spans="2:17" ht="18.75" x14ac:dyDescent="0.3">
      <c r="B38" s="358"/>
      <c r="C38" s="338"/>
      <c r="D38" s="359"/>
      <c r="E38" s="217">
        <f t="shared" si="1"/>
        <v>0</v>
      </c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31"/>
    </row>
    <row r="39" spans="2:17" ht="18.75" x14ac:dyDescent="0.3">
      <c r="B39" s="358"/>
      <c r="C39" s="338"/>
      <c r="D39" s="359"/>
      <c r="E39" s="217">
        <f t="shared" si="1"/>
        <v>0</v>
      </c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31"/>
    </row>
    <row r="40" spans="2:17" ht="18.75" x14ac:dyDescent="0.3">
      <c r="B40" s="350"/>
      <c r="C40" s="338"/>
      <c r="D40" s="360"/>
      <c r="E40" s="223">
        <f t="shared" si="1"/>
        <v>0</v>
      </c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29"/>
    </row>
    <row r="41" spans="2:17" ht="18.75" x14ac:dyDescent="0.3">
      <c r="B41" s="358">
        <v>4</v>
      </c>
      <c r="C41" s="338" t="s">
        <v>88</v>
      </c>
      <c r="D41" s="359">
        <v>614700</v>
      </c>
      <c r="E41" s="217">
        <f t="shared" si="1"/>
        <v>0</v>
      </c>
      <c r="F41" s="217">
        <f>SUM(F42:F43)</f>
        <v>0</v>
      </c>
      <c r="G41" s="217">
        <f>SUM(G42:G43)</f>
        <v>0</v>
      </c>
      <c r="H41" s="217">
        <f>SUM(H42:H43)</f>
        <v>0</v>
      </c>
      <c r="I41" s="217">
        <f>SUM(I42:I43)</f>
        <v>0</v>
      </c>
      <c r="J41" s="217">
        <f>SUM(J42:J43)</f>
        <v>0</v>
      </c>
      <c r="K41" s="217">
        <f t="shared" ref="K41:Q41" si="6">SUM(K42:K43)</f>
        <v>0</v>
      </c>
      <c r="L41" s="217">
        <f t="shared" si="6"/>
        <v>0</v>
      </c>
      <c r="M41" s="217">
        <f t="shared" si="6"/>
        <v>0</v>
      </c>
      <c r="N41" s="217">
        <f t="shared" si="6"/>
        <v>0</v>
      </c>
      <c r="O41" s="217">
        <f t="shared" si="6"/>
        <v>0</v>
      </c>
      <c r="P41" s="217">
        <f t="shared" si="6"/>
        <v>0</v>
      </c>
      <c r="Q41" s="232">
        <f t="shared" si="6"/>
        <v>0</v>
      </c>
    </row>
    <row r="42" spans="2:17" ht="18.75" x14ac:dyDescent="0.3">
      <c r="B42" s="358"/>
      <c r="C42" s="338"/>
      <c r="D42" s="359"/>
      <c r="E42" s="217">
        <f t="shared" si="1"/>
        <v>0</v>
      </c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31"/>
    </row>
    <row r="43" spans="2:17" ht="18.75" x14ac:dyDescent="0.3">
      <c r="B43" s="358"/>
      <c r="C43" s="338"/>
      <c r="D43" s="359"/>
      <c r="E43" s="217">
        <f t="shared" si="1"/>
        <v>0</v>
      </c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33"/>
    </row>
    <row r="44" spans="2:17" ht="18.75" x14ac:dyDescent="0.3">
      <c r="B44" s="358">
        <v>5</v>
      </c>
      <c r="C44" s="338" t="s">
        <v>89</v>
      </c>
      <c r="D44" s="359">
        <v>614800</v>
      </c>
      <c r="E44" s="217">
        <f t="shared" si="1"/>
        <v>0</v>
      </c>
      <c r="F44" s="217">
        <f>F45</f>
        <v>0</v>
      </c>
      <c r="G44" s="217">
        <f>G45</f>
        <v>0</v>
      </c>
      <c r="H44" s="217">
        <f>H45</f>
        <v>0</v>
      </c>
      <c r="I44" s="217">
        <f>I45</f>
        <v>0</v>
      </c>
      <c r="J44" s="217">
        <f>J45</f>
        <v>0</v>
      </c>
      <c r="K44" s="217">
        <f t="shared" ref="K44:Q44" si="7">K45</f>
        <v>0</v>
      </c>
      <c r="L44" s="217">
        <f t="shared" si="7"/>
        <v>0</v>
      </c>
      <c r="M44" s="217">
        <f t="shared" si="7"/>
        <v>0</v>
      </c>
      <c r="N44" s="217">
        <f t="shared" si="7"/>
        <v>0</v>
      </c>
      <c r="O44" s="217">
        <f t="shared" si="7"/>
        <v>0</v>
      </c>
      <c r="P44" s="217">
        <f t="shared" si="7"/>
        <v>0</v>
      </c>
      <c r="Q44" s="232">
        <f t="shared" si="7"/>
        <v>0</v>
      </c>
    </row>
    <row r="45" spans="2:17" ht="18.75" x14ac:dyDescent="0.3">
      <c r="B45" s="358"/>
      <c r="C45" s="338"/>
      <c r="D45" s="359"/>
      <c r="E45" s="217">
        <f t="shared" si="1"/>
        <v>0</v>
      </c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31"/>
    </row>
    <row r="46" spans="2:17" ht="18.75" x14ac:dyDescent="0.3">
      <c r="B46" s="358">
        <v>6</v>
      </c>
      <c r="C46" s="338" t="s">
        <v>90</v>
      </c>
      <c r="D46" s="359">
        <v>614900</v>
      </c>
      <c r="E46" s="217">
        <f t="shared" si="1"/>
        <v>0</v>
      </c>
      <c r="F46" s="217">
        <f>F47</f>
        <v>0</v>
      </c>
      <c r="G46" s="217">
        <f>G47</f>
        <v>0</v>
      </c>
      <c r="H46" s="217">
        <f>H47</f>
        <v>0</v>
      </c>
      <c r="I46" s="217">
        <f>I47</f>
        <v>0</v>
      </c>
      <c r="J46" s="217">
        <f>J47</f>
        <v>0</v>
      </c>
      <c r="K46" s="217">
        <f t="shared" ref="K46:Q46" si="8">K47</f>
        <v>0</v>
      </c>
      <c r="L46" s="217">
        <f t="shared" si="8"/>
        <v>0</v>
      </c>
      <c r="M46" s="217">
        <f t="shared" si="8"/>
        <v>0</v>
      </c>
      <c r="N46" s="217">
        <f t="shared" si="8"/>
        <v>0</v>
      </c>
      <c r="O46" s="217">
        <f t="shared" si="8"/>
        <v>0</v>
      </c>
      <c r="P46" s="217">
        <f t="shared" si="8"/>
        <v>0</v>
      </c>
      <c r="Q46" s="232">
        <f t="shared" si="8"/>
        <v>0</v>
      </c>
    </row>
    <row r="47" spans="2:17" ht="18.75" x14ac:dyDescent="0.3">
      <c r="B47" s="350"/>
      <c r="C47" s="328"/>
      <c r="D47" s="360"/>
      <c r="E47" s="217">
        <f t="shared" si="1"/>
        <v>0</v>
      </c>
      <c r="F47" s="218"/>
      <c r="G47" s="218"/>
      <c r="H47" s="218"/>
      <c r="I47" s="218"/>
      <c r="J47" s="218"/>
      <c r="K47" s="218"/>
      <c r="L47" s="218"/>
      <c r="M47" s="218"/>
      <c r="N47" s="218"/>
      <c r="O47" s="218"/>
      <c r="P47" s="218"/>
      <c r="Q47" s="229"/>
    </row>
    <row r="48" spans="2:17" ht="38.25" thickBot="1" x14ac:dyDescent="0.35">
      <c r="B48" s="351" t="s">
        <v>23</v>
      </c>
      <c r="C48" s="333" t="s">
        <v>102</v>
      </c>
      <c r="D48" s="352">
        <v>615000</v>
      </c>
      <c r="E48" s="392">
        <f t="shared" ref="E48:Q48" si="9">E49+E52</f>
        <v>0</v>
      </c>
      <c r="F48" s="392">
        <f t="shared" si="9"/>
        <v>0</v>
      </c>
      <c r="G48" s="392">
        <f t="shared" si="9"/>
        <v>0</v>
      </c>
      <c r="H48" s="392">
        <f t="shared" si="9"/>
        <v>0</v>
      </c>
      <c r="I48" s="392">
        <f t="shared" si="9"/>
        <v>0</v>
      </c>
      <c r="J48" s="392">
        <f t="shared" si="9"/>
        <v>0</v>
      </c>
      <c r="K48" s="392">
        <f t="shared" si="9"/>
        <v>0</v>
      </c>
      <c r="L48" s="392">
        <f t="shared" si="9"/>
        <v>0</v>
      </c>
      <c r="M48" s="392">
        <f t="shared" si="9"/>
        <v>0</v>
      </c>
      <c r="N48" s="392">
        <f t="shared" si="9"/>
        <v>0</v>
      </c>
      <c r="O48" s="392">
        <f t="shared" si="9"/>
        <v>0</v>
      </c>
      <c r="P48" s="392">
        <f t="shared" si="9"/>
        <v>0</v>
      </c>
      <c r="Q48" s="393">
        <f t="shared" si="9"/>
        <v>0</v>
      </c>
    </row>
    <row r="49" spans="2:18" ht="37.5" x14ac:dyDescent="0.3">
      <c r="B49" s="354">
        <v>1</v>
      </c>
      <c r="C49" s="355" t="s">
        <v>91</v>
      </c>
      <c r="D49" s="356">
        <v>615100</v>
      </c>
      <c r="E49" s="220">
        <f t="shared" si="1"/>
        <v>0</v>
      </c>
      <c r="F49" s="221">
        <f>SUM(F50:F51)</f>
        <v>0</v>
      </c>
      <c r="G49" s="221">
        <f>SUM(G50:G51)</f>
        <v>0</v>
      </c>
      <c r="H49" s="221">
        <f>SUM(H50:H51)</f>
        <v>0</v>
      </c>
      <c r="I49" s="221">
        <f>SUM(I50:I51)</f>
        <v>0</v>
      </c>
      <c r="J49" s="221">
        <f>SUM(J50:J51)</f>
        <v>0</v>
      </c>
      <c r="K49" s="221">
        <f t="shared" ref="K49:Q49" si="10">SUM(K50:K51)</f>
        <v>0</v>
      </c>
      <c r="L49" s="221">
        <f t="shared" si="10"/>
        <v>0</v>
      </c>
      <c r="M49" s="221">
        <f t="shared" si="10"/>
        <v>0</v>
      </c>
      <c r="N49" s="221">
        <f t="shared" si="10"/>
        <v>0</v>
      </c>
      <c r="O49" s="221">
        <f t="shared" si="10"/>
        <v>0</v>
      </c>
      <c r="P49" s="221">
        <f t="shared" si="10"/>
        <v>0</v>
      </c>
      <c r="Q49" s="230">
        <f t="shared" si="10"/>
        <v>0</v>
      </c>
    </row>
    <row r="50" spans="2:18" ht="18.75" x14ac:dyDescent="0.3">
      <c r="B50" s="358"/>
      <c r="C50" s="338"/>
      <c r="D50" s="359"/>
      <c r="E50" s="217">
        <f t="shared" si="1"/>
        <v>0</v>
      </c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31"/>
    </row>
    <row r="51" spans="2:18" ht="18.75" x14ac:dyDescent="0.3">
      <c r="B51" s="358"/>
      <c r="C51" s="338"/>
      <c r="D51" s="359"/>
      <c r="E51" s="217">
        <f t="shared" si="1"/>
        <v>0</v>
      </c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31"/>
    </row>
    <row r="52" spans="2:18" ht="37.5" x14ac:dyDescent="0.3">
      <c r="B52" s="358">
        <v>2</v>
      </c>
      <c r="C52" s="340" t="s">
        <v>92</v>
      </c>
      <c r="D52" s="359">
        <v>615200</v>
      </c>
      <c r="E52" s="217">
        <f t="shared" si="1"/>
        <v>0</v>
      </c>
      <c r="F52" s="224">
        <f>F53</f>
        <v>0</v>
      </c>
      <c r="G52" s="224">
        <f>G53</f>
        <v>0</v>
      </c>
      <c r="H52" s="224">
        <f>H53</f>
        <v>0</v>
      </c>
      <c r="I52" s="224">
        <f>I53</f>
        <v>0</v>
      </c>
      <c r="J52" s="224">
        <f>J53</f>
        <v>0</v>
      </c>
      <c r="K52" s="224">
        <f t="shared" ref="K52:Q52" si="11">K53</f>
        <v>0</v>
      </c>
      <c r="L52" s="224">
        <f t="shared" si="11"/>
        <v>0</v>
      </c>
      <c r="M52" s="224">
        <f t="shared" si="11"/>
        <v>0</v>
      </c>
      <c r="N52" s="224">
        <f t="shared" si="11"/>
        <v>0</v>
      </c>
      <c r="O52" s="224">
        <f t="shared" si="11"/>
        <v>0</v>
      </c>
      <c r="P52" s="224">
        <f t="shared" si="11"/>
        <v>0</v>
      </c>
      <c r="Q52" s="233">
        <f t="shared" si="11"/>
        <v>0</v>
      </c>
    </row>
    <row r="53" spans="2:18" ht="18.75" x14ac:dyDescent="0.3">
      <c r="B53" s="358"/>
      <c r="C53" s="340"/>
      <c r="D53" s="359"/>
      <c r="E53" s="217">
        <f t="shared" si="1"/>
        <v>0</v>
      </c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31"/>
    </row>
    <row r="54" spans="2:18" ht="38.25" thickBot="1" x14ac:dyDescent="0.35">
      <c r="B54" s="351" t="s">
        <v>24</v>
      </c>
      <c r="C54" s="333" t="s">
        <v>48</v>
      </c>
      <c r="D54" s="352">
        <v>616000</v>
      </c>
      <c r="E54" s="392">
        <f t="shared" ref="E54:Q54" si="12">E55</f>
        <v>0</v>
      </c>
      <c r="F54" s="392">
        <f t="shared" si="12"/>
        <v>0</v>
      </c>
      <c r="G54" s="392">
        <f t="shared" si="12"/>
        <v>0</v>
      </c>
      <c r="H54" s="392">
        <f t="shared" si="12"/>
        <v>0</v>
      </c>
      <c r="I54" s="392">
        <f t="shared" si="12"/>
        <v>0</v>
      </c>
      <c r="J54" s="392">
        <f t="shared" si="12"/>
        <v>0</v>
      </c>
      <c r="K54" s="392">
        <f t="shared" si="12"/>
        <v>0</v>
      </c>
      <c r="L54" s="392">
        <f t="shared" si="12"/>
        <v>0</v>
      </c>
      <c r="M54" s="392">
        <f t="shared" si="12"/>
        <v>0</v>
      </c>
      <c r="N54" s="392">
        <f t="shared" si="12"/>
        <v>0</v>
      </c>
      <c r="O54" s="392">
        <f t="shared" si="12"/>
        <v>0</v>
      </c>
      <c r="P54" s="392">
        <f t="shared" si="12"/>
        <v>0</v>
      </c>
      <c r="Q54" s="393">
        <f t="shared" si="12"/>
        <v>0</v>
      </c>
    </row>
    <row r="55" spans="2:18" ht="18.75" x14ac:dyDescent="0.3">
      <c r="B55" s="394">
        <v>1</v>
      </c>
      <c r="C55" s="395" t="s">
        <v>93</v>
      </c>
      <c r="D55" s="396">
        <v>616200</v>
      </c>
      <c r="E55" s="220">
        <f t="shared" si="1"/>
        <v>0</v>
      </c>
      <c r="F55" s="225"/>
      <c r="G55" s="225"/>
      <c r="H55" s="225"/>
      <c r="I55" s="225"/>
      <c r="J55" s="225"/>
      <c r="K55" s="225"/>
      <c r="L55" s="225"/>
      <c r="M55" s="225"/>
      <c r="N55" s="225"/>
      <c r="O55" s="225"/>
      <c r="P55" s="225"/>
      <c r="Q55" s="234"/>
    </row>
    <row r="56" spans="2:18" ht="57" thickBot="1" x14ac:dyDescent="0.35">
      <c r="B56" s="351" t="s">
        <v>28</v>
      </c>
      <c r="C56" s="333" t="s">
        <v>109</v>
      </c>
      <c r="D56" s="365"/>
      <c r="E56" s="392">
        <f t="shared" ref="E56:J56" si="13">SUM(E57:E62)</f>
        <v>0</v>
      </c>
      <c r="F56" s="392">
        <f t="shared" si="13"/>
        <v>0</v>
      </c>
      <c r="G56" s="392">
        <f t="shared" si="13"/>
        <v>0</v>
      </c>
      <c r="H56" s="392">
        <f t="shared" si="13"/>
        <v>0</v>
      </c>
      <c r="I56" s="392">
        <f t="shared" si="13"/>
        <v>0</v>
      </c>
      <c r="J56" s="392">
        <f t="shared" si="13"/>
        <v>0</v>
      </c>
      <c r="K56" s="392">
        <f>SUM(K57:K62)</f>
        <v>0</v>
      </c>
      <c r="L56" s="392">
        <f t="shared" ref="L56:Q56" si="14">SUM(L57:L62)</f>
        <v>0</v>
      </c>
      <c r="M56" s="392">
        <f t="shared" si="14"/>
        <v>0</v>
      </c>
      <c r="N56" s="392">
        <f t="shared" si="14"/>
        <v>0</v>
      </c>
      <c r="O56" s="392">
        <f t="shared" si="14"/>
        <v>0</v>
      </c>
      <c r="P56" s="392">
        <f t="shared" si="14"/>
        <v>0</v>
      </c>
      <c r="Q56" s="393">
        <f t="shared" si="14"/>
        <v>0</v>
      </c>
    </row>
    <row r="57" spans="2:18" ht="37.5" x14ac:dyDescent="0.3">
      <c r="B57" s="362">
        <v>1</v>
      </c>
      <c r="C57" s="363" t="s">
        <v>94</v>
      </c>
      <c r="D57" s="364">
        <v>821100</v>
      </c>
      <c r="E57" s="220">
        <f t="shared" si="1"/>
        <v>0</v>
      </c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35"/>
    </row>
    <row r="58" spans="2:18" ht="18.75" x14ac:dyDescent="0.3">
      <c r="B58" s="350">
        <v>2</v>
      </c>
      <c r="C58" s="328" t="s">
        <v>43</v>
      </c>
      <c r="D58" s="330">
        <v>821200</v>
      </c>
      <c r="E58" s="217">
        <f t="shared" si="1"/>
        <v>0</v>
      </c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29"/>
    </row>
    <row r="59" spans="2:18" ht="18.75" x14ac:dyDescent="0.3">
      <c r="B59" s="350">
        <v>3</v>
      </c>
      <c r="C59" s="328" t="s">
        <v>44</v>
      </c>
      <c r="D59" s="330">
        <v>821300</v>
      </c>
      <c r="E59" s="217">
        <f t="shared" si="1"/>
        <v>0</v>
      </c>
      <c r="F59" s="218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29"/>
    </row>
    <row r="60" spans="2:18" ht="37.5" x14ac:dyDescent="0.3">
      <c r="B60" s="350">
        <v>4</v>
      </c>
      <c r="C60" s="340" t="s">
        <v>45</v>
      </c>
      <c r="D60" s="330">
        <v>821400</v>
      </c>
      <c r="E60" s="217">
        <f t="shared" si="1"/>
        <v>0</v>
      </c>
      <c r="F60" s="218"/>
      <c r="G60" s="218"/>
      <c r="H60" s="218"/>
      <c r="I60" s="218"/>
      <c r="J60" s="218"/>
      <c r="K60" s="218"/>
      <c r="L60" s="218"/>
      <c r="M60" s="218"/>
      <c r="N60" s="218"/>
      <c r="O60" s="218"/>
      <c r="P60" s="218"/>
      <c r="Q60" s="229"/>
    </row>
    <row r="61" spans="2:18" ht="37.5" x14ac:dyDescent="0.3">
      <c r="B61" s="350">
        <v>5</v>
      </c>
      <c r="C61" s="340" t="s">
        <v>46</v>
      </c>
      <c r="D61" s="330">
        <v>821500</v>
      </c>
      <c r="E61" s="217">
        <f t="shared" si="1"/>
        <v>0</v>
      </c>
      <c r="F61" s="218"/>
      <c r="G61" s="218"/>
      <c r="H61" s="218"/>
      <c r="I61" s="218"/>
      <c r="J61" s="397"/>
      <c r="K61" s="218"/>
      <c r="L61" s="218"/>
      <c r="M61" s="218"/>
      <c r="N61" s="218"/>
      <c r="O61" s="218"/>
      <c r="P61" s="218"/>
      <c r="Q61" s="229"/>
    </row>
    <row r="62" spans="2:18" ht="42" customHeight="1" x14ac:dyDescent="0.3">
      <c r="B62" s="350">
        <v>6</v>
      </c>
      <c r="C62" s="340" t="s">
        <v>47</v>
      </c>
      <c r="D62" s="330">
        <v>821600</v>
      </c>
      <c r="E62" s="217">
        <f t="shared" si="1"/>
        <v>0</v>
      </c>
      <c r="F62" s="218"/>
      <c r="G62" s="218"/>
      <c r="H62" s="218"/>
      <c r="I62" s="218"/>
      <c r="J62" s="218"/>
      <c r="K62" s="218"/>
      <c r="L62" s="218"/>
      <c r="M62" s="218"/>
      <c r="N62" s="218"/>
      <c r="O62" s="218"/>
      <c r="P62" s="218"/>
      <c r="Q62" s="229"/>
      <c r="R62" s="11"/>
    </row>
    <row r="63" spans="2:18" ht="38.25" thickBot="1" x14ac:dyDescent="0.35">
      <c r="B63" s="351"/>
      <c r="C63" s="333" t="s">
        <v>49</v>
      </c>
      <c r="D63" s="365"/>
      <c r="E63" s="392">
        <f t="shared" ref="E63:Q63" si="15">E56+E54+E48+E26+E14</f>
        <v>0</v>
      </c>
      <c r="F63" s="392">
        <f>F56+F54+F48+F26+F14</f>
        <v>0</v>
      </c>
      <c r="G63" s="392">
        <f>G56+G54+G48+G26+G14</f>
        <v>0</v>
      </c>
      <c r="H63" s="392">
        <f>H56+H54+H48+H26+H14</f>
        <v>0</v>
      </c>
      <c r="I63" s="392">
        <f>I56+I54+I48+I26+I14</f>
        <v>0</v>
      </c>
      <c r="J63" s="392">
        <f>J56+J54+J48+J26+J14</f>
        <v>0</v>
      </c>
      <c r="K63" s="392">
        <f t="shared" si="15"/>
        <v>0</v>
      </c>
      <c r="L63" s="392">
        <f t="shared" si="15"/>
        <v>0</v>
      </c>
      <c r="M63" s="392">
        <f t="shared" si="15"/>
        <v>0</v>
      </c>
      <c r="N63" s="392">
        <f t="shared" si="15"/>
        <v>0</v>
      </c>
      <c r="O63" s="392">
        <f t="shared" si="15"/>
        <v>0</v>
      </c>
      <c r="P63" s="392">
        <f t="shared" si="15"/>
        <v>0</v>
      </c>
      <c r="Q63" s="393">
        <f t="shared" si="15"/>
        <v>0</v>
      </c>
      <c r="R63" s="11"/>
    </row>
    <row r="64" spans="2:18" ht="18.75" x14ac:dyDescent="0.3">
      <c r="B64" s="131"/>
      <c r="C64" s="132"/>
      <c r="D64" s="133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1"/>
    </row>
    <row r="65" spans="2:18" ht="18.75" x14ac:dyDescent="0.3">
      <c r="B65" s="131"/>
      <c r="C65" s="132"/>
      <c r="D65" s="133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1"/>
    </row>
    <row r="66" spans="2:18" ht="15.75" customHeight="1" x14ac:dyDescent="0.25">
      <c r="B66" s="10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6"/>
      <c r="O66" s="129"/>
      <c r="P66" s="129"/>
      <c r="Q66" s="129"/>
      <c r="R66" s="11"/>
    </row>
    <row r="67" spans="2:18" ht="15.75" customHeight="1" x14ac:dyDescent="0.25">
      <c r="B67" s="10"/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6"/>
      <c r="O67" s="6"/>
      <c r="P67" s="6"/>
      <c r="Q67" s="6"/>
      <c r="R67" s="11"/>
    </row>
    <row r="68" spans="2:18" ht="15" customHeight="1" x14ac:dyDescent="0.3">
      <c r="B68" s="11"/>
      <c r="C68" s="127"/>
      <c r="D68" s="127"/>
      <c r="E68" s="127"/>
      <c r="F68" s="127"/>
      <c r="G68" s="127"/>
      <c r="H68" s="127"/>
      <c r="I68" s="127"/>
      <c r="J68" s="127"/>
      <c r="K68" s="127"/>
      <c r="L68" s="11"/>
      <c r="M68" s="13"/>
      <c r="N68" s="13"/>
      <c r="O68" s="11"/>
      <c r="P68" s="130" t="s">
        <v>97</v>
      </c>
      <c r="R68" s="11"/>
    </row>
    <row r="69" spans="2:18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</row>
    <row r="70" spans="2:18" ht="18.75" x14ac:dyDescent="0.3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0"/>
      <c r="N70" s="7"/>
      <c r="O70" s="11"/>
      <c r="P70" s="10"/>
      <c r="Q70" s="53"/>
    </row>
    <row r="71" spans="2:18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2:18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</row>
  </sheetData>
  <mergeCells count="11">
    <mergeCell ref="E8:M8"/>
    <mergeCell ref="B10:B12"/>
    <mergeCell ref="C10:C12"/>
    <mergeCell ref="D10:D12"/>
    <mergeCell ref="E10:E12"/>
    <mergeCell ref="F10:Q11"/>
    <mergeCell ref="B1:Q1"/>
    <mergeCell ref="O2:P3"/>
    <mergeCell ref="B3:C3"/>
    <mergeCell ref="D3:M3"/>
    <mergeCell ref="B7:M7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  <rowBreaks count="1" manualBreakCount="1">
    <brk id="45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4" zoomScale="54" zoomScaleNormal="60" zoomScaleSheetLayoutView="54" workbookViewId="0">
      <selection activeCell="H19" sqref="H19:J20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8.42578125" style="9" customWidth="1"/>
    <col min="4" max="4" width="23" style="9" customWidth="1"/>
    <col min="5" max="5" width="35.7109375" style="9" customWidth="1"/>
    <col min="6" max="6" width="35.7109375" style="9" hidden="1" customWidth="1"/>
    <col min="7" max="7" width="35.7109375" style="9" customWidth="1"/>
    <col min="8" max="10" width="30.710937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I2" s="135" t="s">
        <v>96</v>
      </c>
      <c r="J2" s="242"/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158</v>
      </c>
      <c r="F10" s="461" t="s">
        <v>149</v>
      </c>
      <c r="G10" s="458" t="s">
        <v>157</v>
      </c>
      <c r="H10" s="476" t="s">
        <v>154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59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0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153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s="248" customFormat="1" ht="24.95" customHeight="1" x14ac:dyDescent="0.3">
      <c r="B14" s="210" t="s">
        <v>12</v>
      </c>
      <c r="C14" s="184" t="s">
        <v>104</v>
      </c>
      <c r="D14" s="194"/>
      <c r="E14" s="246">
        <f>SUM(E15:E25)</f>
        <v>0</v>
      </c>
      <c r="F14" s="246">
        <f t="shared" ref="F14:S14" si="0">SUM(F15:F25)</f>
        <v>0</v>
      </c>
      <c r="G14" s="246">
        <f t="shared" si="0"/>
        <v>0</v>
      </c>
      <c r="H14" s="246">
        <f t="shared" si="0"/>
        <v>0</v>
      </c>
      <c r="I14" s="246">
        <f t="shared" si="0"/>
        <v>0</v>
      </c>
      <c r="J14" s="246">
        <f t="shared" si="0"/>
        <v>0</v>
      </c>
      <c r="K14" s="246">
        <f t="shared" si="0"/>
        <v>0</v>
      </c>
      <c r="L14" s="246">
        <f t="shared" si="0"/>
        <v>0</v>
      </c>
      <c r="M14" s="246">
        <f t="shared" si="0"/>
        <v>0</v>
      </c>
      <c r="N14" s="246">
        <f t="shared" si="0"/>
        <v>0</v>
      </c>
      <c r="O14" s="246">
        <f t="shared" si="0"/>
        <v>0</v>
      </c>
      <c r="P14" s="246">
        <f t="shared" si="0"/>
        <v>0</v>
      </c>
      <c r="Q14" s="246">
        <f t="shared" si="0"/>
        <v>0</v>
      </c>
      <c r="R14" s="246">
        <f t="shared" si="0"/>
        <v>0</v>
      </c>
      <c r="S14" s="247">
        <f t="shared" si="0"/>
        <v>0</v>
      </c>
    </row>
    <row r="15" spans="2:19" s="248" customFormat="1" ht="24.95" customHeight="1" x14ac:dyDescent="0.3">
      <c r="B15" s="26">
        <v>1</v>
      </c>
      <c r="C15" s="185" t="s">
        <v>38</v>
      </c>
      <c r="D15" s="26">
        <v>611100</v>
      </c>
      <c r="E15" s="29"/>
      <c r="F15" s="29"/>
      <c r="G15" s="29">
        <f>SUM(H15:S15)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1"/>
    </row>
    <row r="16" spans="2:19" s="248" customFormat="1" ht="24.95" customHeight="1" x14ac:dyDescent="0.3">
      <c r="B16" s="32">
        <v>2</v>
      </c>
      <c r="C16" s="186" t="s">
        <v>80</v>
      </c>
      <c r="D16" s="260">
        <v>611200</v>
      </c>
      <c r="E16" s="29"/>
      <c r="F16" s="29"/>
      <c r="G16" s="29">
        <f t="shared" ref="G16:G62" si="1">SUM(H16:S16)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</row>
    <row r="17" spans="2:19" s="248" customFormat="1" ht="24.95" customHeight="1" x14ac:dyDescent="0.3">
      <c r="B17" s="32">
        <v>3</v>
      </c>
      <c r="C17" s="187" t="s">
        <v>14</v>
      </c>
      <c r="D17" s="260">
        <v>613100</v>
      </c>
      <c r="E17" s="29"/>
      <c r="F17" s="29"/>
      <c r="G17" s="29">
        <f t="shared" si="1"/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</row>
    <row r="18" spans="2:19" s="248" customFormat="1" ht="24.95" customHeight="1" x14ac:dyDescent="0.3">
      <c r="B18" s="32">
        <v>4</v>
      </c>
      <c r="C18" s="186" t="s">
        <v>81</v>
      </c>
      <c r="D18" s="260">
        <v>613200</v>
      </c>
      <c r="E18" s="29"/>
      <c r="F18" s="29"/>
      <c r="G18" s="29">
        <f t="shared" si="1"/>
        <v>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</row>
    <row r="19" spans="2:19" s="248" customFormat="1" ht="24.95" customHeight="1" x14ac:dyDescent="0.3">
      <c r="B19" s="32">
        <v>5</v>
      </c>
      <c r="C19" s="186" t="s">
        <v>16</v>
      </c>
      <c r="D19" s="260">
        <v>613300</v>
      </c>
      <c r="E19" s="29"/>
      <c r="F19" s="29"/>
      <c r="G19" s="29">
        <f t="shared" si="1"/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</row>
    <row r="20" spans="2:19" s="248" customFormat="1" ht="24.95" customHeight="1" x14ac:dyDescent="0.3">
      <c r="B20" s="32">
        <v>6</v>
      </c>
      <c r="C20" s="187" t="s">
        <v>40</v>
      </c>
      <c r="D20" s="260">
        <v>613400</v>
      </c>
      <c r="E20" s="29"/>
      <c r="F20" s="29"/>
      <c r="G20" s="29">
        <f t="shared" si="1"/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1"/>
    </row>
    <row r="21" spans="2:19" s="248" customFormat="1" ht="24.95" customHeight="1" x14ac:dyDescent="0.3">
      <c r="B21" s="32">
        <v>7</v>
      </c>
      <c r="C21" s="186" t="s">
        <v>41</v>
      </c>
      <c r="D21" s="260">
        <v>613500</v>
      </c>
      <c r="E21" s="29"/>
      <c r="F21" s="29"/>
      <c r="G21" s="29">
        <f t="shared" si="1"/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/>
    </row>
    <row r="22" spans="2:19" s="248" customFormat="1" ht="24.95" customHeight="1" x14ac:dyDescent="0.3">
      <c r="B22" s="32">
        <v>8</v>
      </c>
      <c r="C22" s="187" t="s">
        <v>101</v>
      </c>
      <c r="D22" s="260">
        <v>613600</v>
      </c>
      <c r="E22" s="29"/>
      <c r="F22" s="29"/>
      <c r="G22" s="29">
        <f t="shared" si="1"/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</row>
    <row r="23" spans="2:19" s="248" customFormat="1" ht="24.95" customHeight="1" x14ac:dyDescent="0.3">
      <c r="B23" s="32">
        <v>9</v>
      </c>
      <c r="C23" s="187" t="s">
        <v>18</v>
      </c>
      <c r="D23" s="260">
        <v>613700</v>
      </c>
      <c r="E23" s="29"/>
      <c r="F23" s="29"/>
      <c r="G23" s="29">
        <f t="shared" si="1"/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1"/>
    </row>
    <row r="24" spans="2:19" s="248" customFormat="1" ht="24.95" customHeight="1" x14ac:dyDescent="0.3">
      <c r="B24" s="32">
        <v>10</v>
      </c>
      <c r="C24" s="186" t="s">
        <v>83</v>
      </c>
      <c r="D24" s="260">
        <v>613800</v>
      </c>
      <c r="E24" s="29"/>
      <c r="F24" s="29"/>
      <c r="G24" s="29">
        <f t="shared" si="1"/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1"/>
    </row>
    <row r="25" spans="2:19" s="248" customFormat="1" ht="24.95" customHeight="1" x14ac:dyDescent="0.3">
      <c r="B25" s="32">
        <v>11</v>
      </c>
      <c r="C25" s="186" t="s">
        <v>20</v>
      </c>
      <c r="D25" s="260">
        <v>613900</v>
      </c>
      <c r="E25" s="29"/>
      <c r="F25" s="29"/>
      <c r="G25" s="29">
        <f t="shared" si="1"/>
        <v>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</row>
    <row r="26" spans="2:19" s="248" customFormat="1" ht="38.25" thickBot="1" x14ac:dyDescent="0.35">
      <c r="B26" s="211" t="s">
        <v>21</v>
      </c>
      <c r="C26" s="188" t="s">
        <v>103</v>
      </c>
      <c r="D26" s="261">
        <v>614000</v>
      </c>
      <c r="E26" s="249">
        <f>E27+E30+E32+E41+E44+E46</f>
        <v>0</v>
      </c>
      <c r="F26" s="249">
        <f t="shared" ref="F26:S26" si="2">F27+F30+F32+F41+F44+F46</f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50">
        <f t="shared" si="2"/>
        <v>0</v>
      </c>
    </row>
    <row r="27" spans="2:19" s="248" customFormat="1" ht="24.95" customHeight="1" x14ac:dyDescent="0.3">
      <c r="B27" s="212">
        <v>1</v>
      </c>
      <c r="C27" s="189" t="s">
        <v>85</v>
      </c>
      <c r="D27" s="262">
        <v>614100</v>
      </c>
      <c r="E27" s="251">
        <f>E28+E29</f>
        <v>0</v>
      </c>
      <c r="F27" s="251">
        <f t="shared" ref="F27:S27" si="3">F28+F29</f>
        <v>0</v>
      </c>
      <c r="G27" s="251">
        <f t="shared" si="3"/>
        <v>0</v>
      </c>
      <c r="H27" s="251">
        <f t="shared" si="3"/>
        <v>0</v>
      </c>
      <c r="I27" s="251">
        <f t="shared" si="3"/>
        <v>0</v>
      </c>
      <c r="J27" s="251">
        <f t="shared" si="3"/>
        <v>0</v>
      </c>
      <c r="K27" s="251">
        <f t="shared" si="3"/>
        <v>0</v>
      </c>
      <c r="L27" s="251">
        <f t="shared" si="3"/>
        <v>0</v>
      </c>
      <c r="M27" s="251">
        <f t="shared" si="3"/>
        <v>0</v>
      </c>
      <c r="N27" s="251">
        <f t="shared" si="3"/>
        <v>0</v>
      </c>
      <c r="O27" s="251">
        <f t="shared" si="3"/>
        <v>0</v>
      </c>
      <c r="P27" s="251">
        <f t="shared" si="3"/>
        <v>0</v>
      </c>
      <c r="Q27" s="251">
        <f t="shared" si="3"/>
        <v>0</v>
      </c>
      <c r="R27" s="251">
        <f t="shared" si="3"/>
        <v>0</v>
      </c>
      <c r="S27" s="252">
        <f t="shared" si="3"/>
        <v>0</v>
      </c>
    </row>
    <row r="28" spans="2:19" s="248" customFormat="1" ht="24.95" hidden="1" customHeight="1" x14ac:dyDescent="0.3">
      <c r="B28" s="37"/>
      <c r="C28" s="190"/>
      <c r="D28" s="263"/>
      <c r="E28" s="29"/>
      <c r="F28" s="29"/>
      <c r="G28" s="29">
        <f t="shared" si="1"/>
        <v>0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s="248" customFormat="1" ht="24.95" hidden="1" customHeight="1" x14ac:dyDescent="0.3">
      <c r="B29" s="37"/>
      <c r="C29" s="190"/>
      <c r="D29" s="263"/>
      <c r="E29" s="29"/>
      <c r="F29" s="29"/>
      <c r="G29" s="29">
        <f t="shared" si="1"/>
        <v>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</row>
    <row r="30" spans="2:19" s="248" customFormat="1" ht="24.95" customHeight="1" x14ac:dyDescent="0.3">
      <c r="B30" s="37">
        <v>2</v>
      </c>
      <c r="C30" s="190" t="s">
        <v>86</v>
      </c>
      <c r="D30" s="263">
        <v>614200</v>
      </c>
      <c r="E30" s="29">
        <f>E31</f>
        <v>0</v>
      </c>
      <c r="F30" s="29">
        <f t="shared" ref="F30:S30" si="4">F31</f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9">
        <f t="shared" si="4"/>
        <v>0</v>
      </c>
      <c r="Q30" s="29">
        <f t="shared" si="4"/>
        <v>0</v>
      </c>
      <c r="R30" s="29">
        <f t="shared" si="4"/>
        <v>0</v>
      </c>
      <c r="S30" s="31">
        <f t="shared" si="4"/>
        <v>0</v>
      </c>
    </row>
    <row r="31" spans="2:19" s="248" customFormat="1" ht="24.95" hidden="1" customHeight="1" x14ac:dyDescent="0.3">
      <c r="B31" s="37"/>
      <c r="C31" s="190"/>
      <c r="D31" s="263"/>
      <c r="E31" s="29"/>
      <c r="F31" s="29"/>
      <c r="G31" s="29">
        <f t="shared" si="1"/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</row>
    <row r="32" spans="2:19" s="248" customFormat="1" ht="24.95" customHeight="1" x14ac:dyDescent="0.3">
      <c r="B32" s="37">
        <v>3</v>
      </c>
      <c r="C32" s="186" t="s">
        <v>87</v>
      </c>
      <c r="D32" s="263">
        <v>614300</v>
      </c>
      <c r="E32" s="29">
        <f>SUM(E33:E40)</f>
        <v>0</v>
      </c>
      <c r="F32" s="29">
        <f t="shared" ref="F32:S32" si="5">SUM(F33:F40)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>
        <f t="shared" si="5"/>
        <v>0</v>
      </c>
      <c r="S32" s="31">
        <f t="shared" si="5"/>
        <v>0</v>
      </c>
    </row>
    <row r="33" spans="2:19" s="248" customFormat="1" ht="24.95" hidden="1" customHeight="1" x14ac:dyDescent="0.3">
      <c r="B33" s="37"/>
      <c r="C33" s="190"/>
      <c r="D33" s="263"/>
      <c r="E33" s="29"/>
      <c r="F33" s="29"/>
      <c r="G33" s="29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</row>
    <row r="34" spans="2:19" s="248" customFormat="1" ht="24.95" hidden="1" customHeight="1" x14ac:dyDescent="0.3">
      <c r="B34" s="37"/>
      <c r="C34" s="190"/>
      <c r="D34" s="263"/>
      <c r="E34" s="29"/>
      <c r="F34" s="29"/>
      <c r="G34" s="29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s="248" customFormat="1" ht="24.95" hidden="1" customHeight="1" x14ac:dyDescent="0.3">
      <c r="B35" s="37"/>
      <c r="C35" s="190"/>
      <c r="D35" s="263"/>
      <c r="E35" s="29"/>
      <c r="F35" s="29"/>
      <c r="G35" s="29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2:19" s="248" customFormat="1" ht="24.95" hidden="1" customHeight="1" x14ac:dyDescent="0.3">
      <c r="B36" s="37"/>
      <c r="C36" s="190"/>
      <c r="D36" s="263"/>
      <c r="E36" s="29"/>
      <c r="F36" s="29"/>
      <c r="G36" s="29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</row>
    <row r="37" spans="2:19" s="248" customFormat="1" ht="24.95" hidden="1" customHeight="1" x14ac:dyDescent="0.3">
      <c r="B37" s="32"/>
      <c r="C37" s="190"/>
      <c r="D37" s="260"/>
      <c r="E37" s="253"/>
      <c r="F37" s="253"/>
      <c r="G37" s="253">
        <f t="shared" si="1"/>
        <v>0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31"/>
    </row>
    <row r="38" spans="2:19" s="248" customFormat="1" ht="24.95" hidden="1" customHeight="1" x14ac:dyDescent="0.3">
      <c r="B38" s="37"/>
      <c r="C38" s="190"/>
      <c r="D38" s="263"/>
      <c r="E38" s="29"/>
      <c r="F38" s="29"/>
      <c r="G38" s="29">
        <f t="shared" si="1"/>
        <v>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</row>
    <row r="39" spans="2:19" s="248" customFormat="1" ht="24.95" hidden="1" customHeight="1" x14ac:dyDescent="0.3">
      <c r="B39" s="37"/>
      <c r="C39" s="190"/>
      <c r="D39" s="263"/>
      <c r="E39" s="29"/>
      <c r="F39" s="29"/>
      <c r="G39" s="29">
        <f t="shared" si="1"/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</row>
    <row r="40" spans="2:19" s="248" customFormat="1" ht="24.95" hidden="1" customHeight="1" x14ac:dyDescent="0.3">
      <c r="B40" s="32"/>
      <c r="C40" s="190"/>
      <c r="D40" s="260"/>
      <c r="E40" s="253"/>
      <c r="F40" s="253"/>
      <c r="G40" s="253">
        <f t="shared" si="1"/>
        <v>0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31"/>
    </row>
    <row r="41" spans="2:19" s="248" customFormat="1" ht="24.95" customHeight="1" x14ac:dyDescent="0.3">
      <c r="B41" s="37">
        <v>4</v>
      </c>
      <c r="C41" s="190" t="s">
        <v>88</v>
      </c>
      <c r="D41" s="263">
        <v>614700</v>
      </c>
      <c r="E41" s="29">
        <f>SUM(E42:E43)</f>
        <v>0</v>
      </c>
      <c r="F41" s="29">
        <f t="shared" ref="F41:S41" si="6">SUM(F42:F43)</f>
        <v>0</v>
      </c>
      <c r="G41" s="29">
        <f t="shared" si="6"/>
        <v>0</v>
      </c>
      <c r="H41" s="29">
        <f t="shared" si="6"/>
        <v>0</v>
      </c>
      <c r="I41" s="29">
        <f t="shared" si="6"/>
        <v>0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29">
        <f t="shared" si="6"/>
        <v>0</v>
      </c>
      <c r="O41" s="29">
        <f t="shared" si="6"/>
        <v>0</v>
      </c>
      <c r="P41" s="29">
        <f t="shared" si="6"/>
        <v>0</v>
      </c>
      <c r="Q41" s="29">
        <f t="shared" si="6"/>
        <v>0</v>
      </c>
      <c r="R41" s="29">
        <f t="shared" si="6"/>
        <v>0</v>
      </c>
      <c r="S41" s="31">
        <f t="shared" si="6"/>
        <v>0</v>
      </c>
    </row>
    <row r="42" spans="2:19" s="248" customFormat="1" ht="24.95" customHeight="1" x14ac:dyDescent="0.3">
      <c r="B42" s="37"/>
      <c r="C42" s="190"/>
      <c r="D42" s="263"/>
      <c r="E42" s="29"/>
      <c r="F42" s="29"/>
      <c r="G42" s="29">
        <f t="shared" si="1"/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</row>
    <row r="43" spans="2:19" s="248" customFormat="1" ht="24.95" customHeight="1" x14ac:dyDescent="0.3">
      <c r="B43" s="37"/>
      <c r="C43" s="190"/>
      <c r="D43" s="263"/>
      <c r="E43" s="29"/>
      <c r="F43" s="29"/>
      <c r="G43" s="29">
        <f t="shared" si="1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2:19" s="248" customFormat="1" ht="24.95" customHeight="1" x14ac:dyDescent="0.3">
      <c r="B44" s="37">
        <v>5</v>
      </c>
      <c r="C44" s="190" t="s">
        <v>89</v>
      </c>
      <c r="D44" s="263">
        <v>614800</v>
      </c>
      <c r="E44" s="29">
        <f>E45</f>
        <v>0</v>
      </c>
      <c r="F44" s="29">
        <f t="shared" ref="F44:S44" si="7">F45</f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29">
        <f t="shared" si="7"/>
        <v>0</v>
      </c>
      <c r="P44" s="29">
        <f t="shared" si="7"/>
        <v>0</v>
      </c>
      <c r="Q44" s="29">
        <f t="shared" si="7"/>
        <v>0</v>
      </c>
      <c r="R44" s="29">
        <f t="shared" si="7"/>
        <v>0</v>
      </c>
      <c r="S44" s="31">
        <f t="shared" si="7"/>
        <v>0</v>
      </c>
    </row>
    <row r="45" spans="2:19" s="248" customFormat="1" ht="24.95" customHeight="1" x14ac:dyDescent="0.3">
      <c r="B45" s="37"/>
      <c r="C45" s="190"/>
      <c r="D45" s="263"/>
      <c r="E45" s="29"/>
      <c r="F45" s="29"/>
      <c r="G45" s="29">
        <f t="shared" si="1"/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</row>
    <row r="46" spans="2:19" s="248" customFormat="1" ht="24.95" customHeight="1" x14ac:dyDescent="0.3">
      <c r="B46" s="37">
        <v>6</v>
      </c>
      <c r="C46" s="190" t="s">
        <v>90</v>
      </c>
      <c r="D46" s="263">
        <v>614900</v>
      </c>
      <c r="E46" s="29">
        <f>E47</f>
        <v>0</v>
      </c>
      <c r="F46" s="29">
        <f t="shared" ref="F46:S46" si="8">F47</f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  <c r="Q46" s="29">
        <f t="shared" si="8"/>
        <v>0</v>
      </c>
      <c r="R46" s="29">
        <f t="shared" si="8"/>
        <v>0</v>
      </c>
      <c r="S46" s="31">
        <f t="shared" si="8"/>
        <v>0</v>
      </c>
    </row>
    <row r="47" spans="2:19" s="248" customFormat="1" ht="24.95" customHeight="1" x14ac:dyDescent="0.3">
      <c r="B47" s="32"/>
      <c r="C47" s="185"/>
      <c r="D47" s="32"/>
      <c r="E47" s="29"/>
      <c r="F47" s="29"/>
      <c r="G47" s="29">
        <f t="shared" si="1"/>
        <v>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1"/>
    </row>
    <row r="48" spans="2:19" s="248" customFormat="1" ht="24.95" customHeight="1" thickBot="1" x14ac:dyDescent="0.35">
      <c r="B48" s="211" t="s">
        <v>23</v>
      </c>
      <c r="C48" s="188" t="s">
        <v>102</v>
      </c>
      <c r="D48" s="261">
        <v>615000</v>
      </c>
      <c r="E48" s="249">
        <f>E49+E52</f>
        <v>0</v>
      </c>
      <c r="F48" s="249">
        <f t="shared" ref="F48:S48" si="9">F49+F52</f>
        <v>0</v>
      </c>
      <c r="G48" s="249">
        <f t="shared" si="9"/>
        <v>0</v>
      </c>
      <c r="H48" s="249">
        <f t="shared" si="9"/>
        <v>0</v>
      </c>
      <c r="I48" s="249">
        <f t="shared" si="9"/>
        <v>0</v>
      </c>
      <c r="J48" s="249">
        <f t="shared" si="9"/>
        <v>0</v>
      </c>
      <c r="K48" s="249">
        <f t="shared" si="9"/>
        <v>0</v>
      </c>
      <c r="L48" s="249">
        <f t="shared" si="9"/>
        <v>0</v>
      </c>
      <c r="M48" s="249">
        <f t="shared" si="9"/>
        <v>0</v>
      </c>
      <c r="N48" s="249">
        <f t="shared" si="9"/>
        <v>0</v>
      </c>
      <c r="O48" s="249">
        <f t="shared" si="9"/>
        <v>0</v>
      </c>
      <c r="P48" s="249">
        <f t="shared" si="9"/>
        <v>0</v>
      </c>
      <c r="Q48" s="249">
        <f t="shared" si="9"/>
        <v>0</v>
      </c>
      <c r="R48" s="249">
        <f t="shared" si="9"/>
        <v>0</v>
      </c>
      <c r="S48" s="250">
        <f t="shared" si="9"/>
        <v>0</v>
      </c>
    </row>
    <row r="49" spans="2:20" s="248" customFormat="1" ht="24.95" customHeight="1" x14ac:dyDescent="0.3">
      <c r="B49" s="212">
        <v>1</v>
      </c>
      <c r="C49" s="189" t="s">
        <v>91</v>
      </c>
      <c r="D49" s="262">
        <v>615100</v>
      </c>
      <c r="E49" s="251">
        <f>SUM(E50:E51)</f>
        <v>0</v>
      </c>
      <c r="F49" s="251">
        <f t="shared" ref="F49:S49" si="10">SUM(F50:F51)</f>
        <v>0</v>
      </c>
      <c r="G49" s="251">
        <f t="shared" si="10"/>
        <v>0</v>
      </c>
      <c r="H49" s="251">
        <f t="shared" si="10"/>
        <v>0</v>
      </c>
      <c r="I49" s="251">
        <f t="shared" si="10"/>
        <v>0</v>
      </c>
      <c r="J49" s="251">
        <f t="shared" si="10"/>
        <v>0</v>
      </c>
      <c r="K49" s="251">
        <f t="shared" si="10"/>
        <v>0</v>
      </c>
      <c r="L49" s="251">
        <f t="shared" si="10"/>
        <v>0</v>
      </c>
      <c r="M49" s="251">
        <f t="shared" si="10"/>
        <v>0</v>
      </c>
      <c r="N49" s="251">
        <f t="shared" si="10"/>
        <v>0</v>
      </c>
      <c r="O49" s="251">
        <f t="shared" si="10"/>
        <v>0</v>
      </c>
      <c r="P49" s="251">
        <f t="shared" si="10"/>
        <v>0</v>
      </c>
      <c r="Q49" s="251">
        <f t="shared" si="10"/>
        <v>0</v>
      </c>
      <c r="R49" s="251">
        <f t="shared" si="10"/>
        <v>0</v>
      </c>
      <c r="S49" s="252">
        <f t="shared" si="10"/>
        <v>0</v>
      </c>
    </row>
    <row r="50" spans="2:20" s="248" customFormat="1" ht="24.95" customHeight="1" x14ac:dyDescent="0.3">
      <c r="B50" s="37"/>
      <c r="C50" s="190"/>
      <c r="D50" s="263"/>
      <c r="E50" s="40"/>
      <c r="F50" s="40"/>
      <c r="G50" s="29">
        <f t="shared" si="1"/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2:20" s="248" customFormat="1" ht="24.95" customHeight="1" x14ac:dyDescent="0.3">
      <c r="B51" s="37"/>
      <c r="C51" s="190"/>
      <c r="D51" s="263"/>
      <c r="E51" s="40"/>
      <c r="F51" s="40"/>
      <c r="G51" s="29">
        <f t="shared" si="1"/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2:20" s="248" customFormat="1" ht="24.95" customHeight="1" x14ac:dyDescent="0.3">
      <c r="B52" s="37">
        <v>2</v>
      </c>
      <c r="C52" s="191" t="s">
        <v>92</v>
      </c>
      <c r="D52" s="263">
        <v>615200</v>
      </c>
      <c r="E52" s="40">
        <f>E53</f>
        <v>0</v>
      </c>
      <c r="F52" s="40">
        <f t="shared" ref="F52:S52" si="11">F53</f>
        <v>0</v>
      </c>
      <c r="G52" s="40">
        <f t="shared" si="11"/>
        <v>0</v>
      </c>
      <c r="H52" s="40">
        <f t="shared" si="11"/>
        <v>0</v>
      </c>
      <c r="I52" s="40">
        <f t="shared" si="11"/>
        <v>0</v>
      </c>
      <c r="J52" s="40">
        <f t="shared" si="11"/>
        <v>0</v>
      </c>
      <c r="K52" s="40">
        <f t="shared" si="11"/>
        <v>0</v>
      </c>
      <c r="L52" s="40">
        <f t="shared" si="11"/>
        <v>0</v>
      </c>
      <c r="M52" s="40">
        <f t="shared" si="11"/>
        <v>0</v>
      </c>
      <c r="N52" s="40">
        <f t="shared" si="11"/>
        <v>0</v>
      </c>
      <c r="O52" s="40">
        <f t="shared" si="11"/>
        <v>0</v>
      </c>
      <c r="P52" s="40">
        <f t="shared" si="11"/>
        <v>0</v>
      </c>
      <c r="Q52" s="40">
        <f t="shared" si="11"/>
        <v>0</v>
      </c>
      <c r="R52" s="40">
        <f t="shared" si="11"/>
        <v>0</v>
      </c>
      <c r="S52" s="41">
        <f t="shared" si="11"/>
        <v>0</v>
      </c>
    </row>
    <row r="53" spans="2:20" s="248" customFormat="1" ht="24.95" customHeight="1" x14ac:dyDescent="0.3">
      <c r="B53" s="37"/>
      <c r="C53" s="191"/>
      <c r="D53" s="263"/>
      <c r="E53" s="40"/>
      <c r="F53" s="40"/>
      <c r="G53" s="29">
        <f t="shared" si="1"/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2:20" s="248" customFormat="1" ht="24.95" customHeight="1" thickBot="1" x14ac:dyDescent="0.35">
      <c r="B54" s="211" t="s">
        <v>24</v>
      </c>
      <c r="C54" s="188" t="s">
        <v>48</v>
      </c>
      <c r="D54" s="261">
        <v>616000</v>
      </c>
      <c r="E54" s="249">
        <f>E55</f>
        <v>0</v>
      </c>
      <c r="F54" s="249">
        <f t="shared" ref="F54:S54" si="12">F55</f>
        <v>0</v>
      </c>
      <c r="G54" s="249">
        <f t="shared" si="12"/>
        <v>0</v>
      </c>
      <c r="H54" s="249">
        <f t="shared" si="12"/>
        <v>0</v>
      </c>
      <c r="I54" s="249">
        <f t="shared" si="12"/>
        <v>0</v>
      </c>
      <c r="J54" s="249">
        <f t="shared" si="12"/>
        <v>0</v>
      </c>
      <c r="K54" s="249">
        <f t="shared" si="12"/>
        <v>0</v>
      </c>
      <c r="L54" s="249">
        <f t="shared" si="12"/>
        <v>0</v>
      </c>
      <c r="M54" s="249">
        <f t="shared" si="12"/>
        <v>0</v>
      </c>
      <c r="N54" s="249">
        <f t="shared" si="12"/>
        <v>0</v>
      </c>
      <c r="O54" s="249">
        <f t="shared" si="12"/>
        <v>0</v>
      </c>
      <c r="P54" s="249">
        <f t="shared" si="12"/>
        <v>0</v>
      </c>
      <c r="Q54" s="249">
        <f t="shared" si="12"/>
        <v>0</v>
      </c>
      <c r="R54" s="249">
        <f t="shared" si="12"/>
        <v>0</v>
      </c>
      <c r="S54" s="250">
        <f t="shared" si="12"/>
        <v>0</v>
      </c>
    </row>
    <row r="55" spans="2:20" s="248" customFormat="1" ht="24.95" customHeight="1" x14ac:dyDescent="0.3">
      <c r="B55" s="213">
        <v>1</v>
      </c>
      <c r="C55" s="192" t="s">
        <v>93</v>
      </c>
      <c r="D55" s="264">
        <v>616200</v>
      </c>
      <c r="E55" s="254"/>
      <c r="F55" s="254"/>
      <c r="G55" s="255">
        <f t="shared" si="1"/>
        <v>0</v>
      </c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6"/>
    </row>
    <row r="56" spans="2:20" s="248" customFormat="1" ht="24.95" customHeight="1" thickBot="1" x14ac:dyDescent="0.35">
      <c r="B56" s="211" t="s">
        <v>28</v>
      </c>
      <c r="C56" s="188" t="s">
        <v>141</v>
      </c>
      <c r="D56" s="265"/>
      <c r="E56" s="249">
        <f>SUM(E57:E62)</f>
        <v>0</v>
      </c>
      <c r="F56" s="249">
        <f t="shared" ref="F56:S56" si="13">SUM(F57:F62)</f>
        <v>0</v>
      </c>
      <c r="G56" s="249">
        <f t="shared" si="13"/>
        <v>0</v>
      </c>
      <c r="H56" s="249">
        <f t="shared" si="13"/>
        <v>0</v>
      </c>
      <c r="I56" s="249">
        <f t="shared" si="13"/>
        <v>0</v>
      </c>
      <c r="J56" s="249">
        <f t="shared" si="13"/>
        <v>0</v>
      </c>
      <c r="K56" s="249">
        <f t="shared" si="13"/>
        <v>0</v>
      </c>
      <c r="L56" s="249">
        <f t="shared" si="13"/>
        <v>0</v>
      </c>
      <c r="M56" s="249">
        <f t="shared" si="13"/>
        <v>0</v>
      </c>
      <c r="N56" s="249">
        <f t="shared" si="13"/>
        <v>0</v>
      </c>
      <c r="O56" s="249">
        <f t="shared" si="13"/>
        <v>0</v>
      </c>
      <c r="P56" s="249">
        <f t="shared" si="13"/>
        <v>0</v>
      </c>
      <c r="Q56" s="249">
        <f t="shared" si="13"/>
        <v>0</v>
      </c>
      <c r="R56" s="249">
        <f t="shared" si="13"/>
        <v>0</v>
      </c>
      <c r="S56" s="250">
        <f t="shared" si="13"/>
        <v>0</v>
      </c>
    </row>
    <row r="57" spans="2:20" s="248" customFormat="1" ht="24.95" customHeight="1" x14ac:dyDescent="0.3">
      <c r="B57" s="214">
        <v>1</v>
      </c>
      <c r="C57" s="193" t="s">
        <v>94</v>
      </c>
      <c r="D57" s="266">
        <v>821100</v>
      </c>
      <c r="E57" s="255"/>
      <c r="F57" s="255"/>
      <c r="G57" s="255">
        <f t="shared" si="1"/>
        <v>0</v>
      </c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7"/>
    </row>
    <row r="58" spans="2:20" s="248" customFormat="1" ht="24.95" customHeight="1" x14ac:dyDescent="0.3">
      <c r="B58" s="32">
        <v>2</v>
      </c>
      <c r="C58" s="185" t="s">
        <v>43</v>
      </c>
      <c r="D58" s="32">
        <v>821200</v>
      </c>
      <c r="E58" s="29"/>
      <c r="F58" s="29"/>
      <c r="G58" s="29">
        <f t="shared" si="1"/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1"/>
    </row>
    <row r="59" spans="2:20" s="248" customFormat="1" ht="24.95" customHeight="1" x14ac:dyDescent="0.3">
      <c r="B59" s="32">
        <v>3</v>
      </c>
      <c r="C59" s="185" t="s">
        <v>44</v>
      </c>
      <c r="D59" s="32">
        <v>821300</v>
      </c>
      <c r="E59" s="29"/>
      <c r="F59" s="29"/>
      <c r="G59" s="29">
        <f t="shared" si="1"/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1"/>
    </row>
    <row r="60" spans="2:20" s="248" customFormat="1" ht="24.95" customHeight="1" x14ac:dyDescent="0.3">
      <c r="B60" s="32">
        <v>4</v>
      </c>
      <c r="C60" s="191" t="s">
        <v>45</v>
      </c>
      <c r="D60" s="32">
        <v>821400</v>
      </c>
      <c r="E60" s="29"/>
      <c r="F60" s="29"/>
      <c r="G60" s="29">
        <f t="shared" si="1"/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1"/>
    </row>
    <row r="61" spans="2:20" s="248" customFormat="1" ht="24.95" customHeight="1" x14ac:dyDescent="0.3">
      <c r="B61" s="32">
        <v>5</v>
      </c>
      <c r="C61" s="191" t="s">
        <v>46</v>
      </c>
      <c r="D61" s="32">
        <v>821500</v>
      </c>
      <c r="E61" s="29"/>
      <c r="F61" s="29"/>
      <c r="G61" s="29">
        <f t="shared" si="1"/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31"/>
    </row>
    <row r="62" spans="2:20" s="248" customFormat="1" ht="24.95" customHeight="1" x14ac:dyDescent="0.3">
      <c r="B62" s="32">
        <v>6</v>
      </c>
      <c r="C62" s="191" t="s">
        <v>47</v>
      </c>
      <c r="D62" s="32">
        <v>821600</v>
      </c>
      <c r="E62" s="29"/>
      <c r="F62" s="29"/>
      <c r="G62" s="29">
        <f t="shared" si="1"/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1"/>
      <c r="T62" s="259"/>
    </row>
    <row r="63" spans="2:20" s="248" customFormat="1" ht="24.95" customHeight="1" thickBot="1" x14ac:dyDescent="0.35">
      <c r="B63" s="211"/>
      <c r="C63" s="188" t="s">
        <v>49</v>
      </c>
      <c r="D63" s="265"/>
      <c r="E63" s="249">
        <f>E14+E26+E48+E54+E56</f>
        <v>0</v>
      </c>
      <c r="F63" s="249">
        <f t="shared" ref="F63:S63" si="14">F14+F26+F48+F54+F56</f>
        <v>0</v>
      </c>
      <c r="G63" s="249">
        <f t="shared" si="14"/>
        <v>0</v>
      </c>
      <c r="H63" s="249">
        <f t="shared" si="14"/>
        <v>0</v>
      </c>
      <c r="I63" s="249">
        <f t="shared" si="14"/>
        <v>0</v>
      </c>
      <c r="J63" s="249">
        <f t="shared" si="14"/>
        <v>0</v>
      </c>
      <c r="K63" s="249">
        <f t="shared" si="14"/>
        <v>0</v>
      </c>
      <c r="L63" s="249">
        <f t="shared" si="14"/>
        <v>0</v>
      </c>
      <c r="M63" s="249">
        <f t="shared" si="14"/>
        <v>0</v>
      </c>
      <c r="N63" s="249">
        <f t="shared" si="14"/>
        <v>0</v>
      </c>
      <c r="O63" s="249">
        <f t="shared" si="14"/>
        <v>0</v>
      </c>
      <c r="P63" s="249">
        <f t="shared" si="14"/>
        <v>0</v>
      </c>
      <c r="Q63" s="249">
        <f t="shared" si="14"/>
        <v>0</v>
      </c>
      <c r="R63" s="249">
        <f t="shared" si="14"/>
        <v>0</v>
      </c>
      <c r="S63" s="250">
        <f t="shared" si="14"/>
        <v>0</v>
      </c>
      <c r="T63" s="259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E8:O8"/>
    <mergeCell ref="B1:S1"/>
    <mergeCell ref="Q2:R3"/>
    <mergeCell ref="B3:C3"/>
    <mergeCell ref="D3:O3"/>
    <mergeCell ref="B7:O7"/>
    <mergeCell ref="F10:F12"/>
    <mergeCell ref="G10:G12"/>
    <mergeCell ref="H10:S11"/>
    <mergeCell ref="C66:O66"/>
    <mergeCell ref="B10:B12"/>
    <mergeCell ref="C10:C12"/>
    <mergeCell ref="D10:D12"/>
    <mergeCell ref="E10:E12"/>
  </mergeCells>
  <pageMargins left="0.39370078740157483" right="0.23622047244094491" top="0.94488188976377963" bottom="0.43307086614173229" header="0.31496062992125984" footer="0.19685039370078741"/>
  <pageSetup paperSize="9" scale="53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4" zoomScale="54" zoomScaleNormal="60" zoomScaleSheetLayoutView="54" workbookViewId="0">
      <selection activeCell="H15" sqref="H15:J25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85546875" style="9" customWidth="1"/>
    <col min="4" max="4" width="22.85546875" style="9" customWidth="1"/>
    <col min="5" max="5" width="36" style="9" customWidth="1"/>
    <col min="6" max="6" width="36" style="9" hidden="1" customWidth="1"/>
    <col min="7" max="10" width="30.710937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I2" s="135" t="s">
        <v>96</v>
      </c>
      <c r="J2" s="242"/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158</v>
      </c>
      <c r="F10" s="461" t="s">
        <v>149</v>
      </c>
      <c r="G10" s="458" t="s">
        <v>157</v>
      </c>
      <c r="H10" s="476" t="s">
        <v>154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59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0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153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20.2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20.2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20.2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20.2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20.2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38.25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hidden="1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hidden="1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hidden="1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20.2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hidden="1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hidden="1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hidden="1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hidden="1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hidden="1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hidden="1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hidden="1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hidden="1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21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20.2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20.2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21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38.25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20.2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20.2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20.2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20.25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21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D10:D12"/>
    <mergeCell ref="E10:E12"/>
    <mergeCell ref="F10:F12"/>
    <mergeCell ref="G10:G12"/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</mergeCells>
  <pageMargins left="0.39370078740157483" right="0.23622047244094491" top="0.94488188976377963" bottom="0.43307086614173229" header="0.31496062992125984" footer="0.19685039370078741"/>
  <pageSetup paperSize="9" scale="55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zoomScale="54" zoomScaleNormal="60" zoomScaleSheetLayoutView="54" workbookViewId="0">
      <selection activeCell="H23" sqref="H23:J2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85546875" style="9" customWidth="1"/>
    <col min="4" max="4" width="21.7109375" style="9" customWidth="1"/>
    <col min="5" max="5" width="35.7109375" style="9" customWidth="1"/>
    <col min="6" max="6" width="35.7109375" style="9" hidden="1" customWidth="1"/>
    <col min="7" max="7" width="35.7109375" style="9" customWidth="1"/>
    <col min="8" max="10" width="30.710937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I2" s="135" t="s">
        <v>96</v>
      </c>
      <c r="J2" s="242"/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158</v>
      </c>
      <c r="F10" s="461" t="s">
        <v>149</v>
      </c>
      <c r="G10" s="458" t="s">
        <v>157</v>
      </c>
      <c r="H10" s="476" t="s">
        <v>154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59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0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125</v>
      </c>
      <c r="H13" s="139">
        <v>7</v>
      </c>
      <c r="I13" s="139">
        <v>8</v>
      </c>
      <c r="J13" s="139">
        <v>9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s="248" customFormat="1" ht="24.95" customHeight="1" x14ac:dyDescent="0.3">
      <c r="B14" s="210" t="s">
        <v>12</v>
      </c>
      <c r="C14" s="184" t="s">
        <v>104</v>
      </c>
      <c r="D14" s="194"/>
      <c r="E14" s="246">
        <f>SUM(E15:E25)</f>
        <v>0</v>
      </c>
      <c r="F14" s="246">
        <f t="shared" ref="F14:S14" si="0">SUM(F15:F25)</f>
        <v>0</v>
      </c>
      <c r="G14" s="246">
        <f t="shared" si="0"/>
        <v>0</v>
      </c>
      <c r="H14" s="246">
        <f t="shared" si="0"/>
        <v>0</v>
      </c>
      <c r="I14" s="246">
        <f t="shared" si="0"/>
        <v>0</v>
      </c>
      <c r="J14" s="246">
        <f t="shared" si="0"/>
        <v>0</v>
      </c>
      <c r="K14" s="246">
        <f t="shared" si="0"/>
        <v>0</v>
      </c>
      <c r="L14" s="246">
        <f t="shared" si="0"/>
        <v>0</v>
      </c>
      <c r="M14" s="246">
        <f t="shared" si="0"/>
        <v>0</v>
      </c>
      <c r="N14" s="246">
        <f t="shared" si="0"/>
        <v>0</v>
      </c>
      <c r="O14" s="246">
        <f t="shared" si="0"/>
        <v>0</v>
      </c>
      <c r="P14" s="246">
        <f t="shared" si="0"/>
        <v>0</v>
      </c>
      <c r="Q14" s="246">
        <f t="shared" si="0"/>
        <v>0</v>
      </c>
      <c r="R14" s="246">
        <f t="shared" si="0"/>
        <v>0</v>
      </c>
      <c r="S14" s="247">
        <f t="shared" si="0"/>
        <v>0</v>
      </c>
    </row>
    <row r="15" spans="2:19" s="248" customFormat="1" ht="24.95" customHeight="1" x14ac:dyDescent="0.3">
      <c r="B15" s="26">
        <v>1</v>
      </c>
      <c r="C15" s="185" t="s">
        <v>38</v>
      </c>
      <c r="D15" s="26">
        <v>611100</v>
      </c>
      <c r="E15" s="29"/>
      <c r="F15" s="29"/>
      <c r="G15" s="29">
        <f>SUM(H15:S15)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1"/>
    </row>
    <row r="16" spans="2:19" s="248" customFormat="1" ht="24.95" customHeight="1" x14ac:dyDescent="0.3">
      <c r="B16" s="32">
        <v>2</v>
      </c>
      <c r="C16" s="186" t="s">
        <v>80</v>
      </c>
      <c r="D16" s="260">
        <v>611200</v>
      </c>
      <c r="E16" s="29"/>
      <c r="F16" s="29"/>
      <c r="G16" s="29">
        <f t="shared" ref="G16:G62" si="1">SUM(H16:S16)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</row>
    <row r="17" spans="2:19" s="248" customFormat="1" ht="24.95" customHeight="1" x14ac:dyDescent="0.3">
      <c r="B17" s="32">
        <v>3</v>
      </c>
      <c r="C17" s="187" t="s">
        <v>14</v>
      </c>
      <c r="D17" s="260">
        <v>613100</v>
      </c>
      <c r="E17" s="29"/>
      <c r="F17" s="29"/>
      <c r="G17" s="29">
        <f t="shared" si="1"/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</row>
    <row r="18" spans="2:19" s="248" customFormat="1" ht="24.95" customHeight="1" x14ac:dyDescent="0.3">
      <c r="B18" s="32">
        <v>4</v>
      </c>
      <c r="C18" s="186" t="s">
        <v>81</v>
      </c>
      <c r="D18" s="260">
        <v>613200</v>
      </c>
      <c r="E18" s="29"/>
      <c r="F18" s="29"/>
      <c r="G18" s="29">
        <f t="shared" si="1"/>
        <v>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</row>
    <row r="19" spans="2:19" s="248" customFormat="1" ht="24.95" customHeight="1" x14ac:dyDescent="0.3">
      <c r="B19" s="32">
        <v>5</v>
      </c>
      <c r="C19" s="186" t="s">
        <v>16</v>
      </c>
      <c r="D19" s="260">
        <v>613300</v>
      </c>
      <c r="E19" s="29"/>
      <c r="F19" s="29"/>
      <c r="G19" s="29">
        <f t="shared" si="1"/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</row>
    <row r="20" spans="2:19" s="248" customFormat="1" ht="24.95" customHeight="1" x14ac:dyDescent="0.3">
      <c r="B20" s="32">
        <v>6</v>
      </c>
      <c r="C20" s="187" t="s">
        <v>40</v>
      </c>
      <c r="D20" s="260">
        <v>613400</v>
      </c>
      <c r="E20" s="29"/>
      <c r="F20" s="29"/>
      <c r="G20" s="29">
        <f t="shared" si="1"/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1"/>
    </row>
    <row r="21" spans="2:19" s="248" customFormat="1" ht="24.95" customHeight="1" x14ac:dyDescent="0.3">
      <c r="B21" s="32">
        <v>7</v>
      </c>
      <c r="C21" s="186" t="s">
        <v>41</v>
      </c>
      <c r="D21" s="260">
        <v>613500</v>
      </c>
      <c r="E21" s="29"/>
      <c r="F21" s="29"/>
      <c r="G21" s="29">
        <f t="shared" si="1"/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/>
    </row>
    <row r="22" spans="2:19" s="248" customFormat="1" ht="24.95" customHeight="1" x14ac:dyDescent="0.3">
      <c r="B22" s="32">
        <v>8</v>
      </c>
      <c r="C22" s="187" t="s">
        <v>101</v>
      </c>
      <c r="D22" s="260">
        <v>613600</v>
      </c>
      <c r="E22" s="29"/>
      <c r="F22" s="29"/>
      <c r="G22" s="29">
        <f t="shared" si="1"/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</row>
    <row r="23" spans="2:19" s="248" customFormat="1" ht="24.95" customHeight="1" x14ac:dyDescent="0.3">
      <c r="B23" s="32">
        <v>9</v>
      </c>
      <c r="C23" s="187" t="s">
        <v>18</v>
      </c>
      <c r="D23" s="260">
        <v>613700</v>
      </c>
      <c r="E23" s="29"/>
      <c r="F23" s="29"/>
      <c r="G23" s="29">
        <f t="shared" si="1"/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1"/>
    </row>
    <row r="24" spans="2:19" s="248" customFormat="1" ht="24.95" customHeight="1" x14ac:dyDescent="0.3">
      <c r="B24" s="32">
        <v>10</v>
      </c>
      <c r="C24" s="186" t="s">
        <v>83</v>
      </c>
      <c r="D24" s="260">
        <v>613800</v>
      </c>
      <c r="E24" s="29"/>
      <c r="F24" s="29"/>
      <c r="G24" s="29">
        <f t="shared" si="1"/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1"/>
    </row>
    <row r="25" spans="2:19" s="248" customFormat="1" ht="24.95" customHeight="1" x14ac:dyDescent="0.3">
      <c r="B25" s="32">
        <v>11</v>
      </c>
      <c r="C25" s="186" t="s">
        <v>20</v>
      </c>
      <c r="D25" s="260">
        <v>613900</v>
      </c>
      <c r="E25" s="29"/>
      <c r="F25" s="29"/>
      <c r="G25" s="29">
        <f t="shared" si="1"/>
        <v>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</row>
    <row r="26" spans="2:19" s="248" customFormat="1" ht="38.25" thickBot="1" x14ac:dyDescent="0.35">
      <c r="B26" s="211" t="s">
        <v>21</v>
      </c>
      <c r="C26" s="188" t="s">
        <v>103</v>
      </c>
      <c r="D26" s="261">
        <v>614000</v>
      </c>
      <c r="E26" s="249">
        <f>E27+E30+E32+E41+E44+E46</f>
        <v>0</v>
      </c>
      <c r="F26" s="249">
        <f t="shared" ref="F26:S26" si="2">F27+F30+F32+F41+F44+F46</f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50">
        <f t="shared" si="2"/>
        <v>0</v>
      </c>
    </row>
    <row r="27" spans="2:19" s="248" customFormat="1" ht="24.95" customHeight="1" x14ac:dyDescent="0.3">
      <c r="B27" s="212">
        <v>1</v>
      </c>
      <c r="C27" s="189" t="s">
        <v>85</v>
      </c>
      <c r="D27" s="262">
        <v>614100</v>
      </c>
      <c r="E27" s="251">
        <f>E28+E29</f>
        <v>0</v>
      </c>
      <c r="F27" s="251">
        <f t="shared" ref="F27:S27" si="3">F28+F29</f>
        <v>0</v>
      </c>
      <c r="G27" s="251">
        <f t="shared" si="3"/>
        <v>0</v>
      </c>
      <c r="H27" s="251">
        <f t="shared" si="3"/>
        <v>0</v>
      </c>
      <c r="I27" s="251">
        <f t="shared" si="3"/>
        <v>0</v>
      </c>
      <c r="J27" s="251">
        <f t="shared" si="3"/>
        <v>0</v>
      </c>
      <c r="K27" s="251">
        <f t="shared" si="3"/>
        <v>0</v>
      </c>
      <c r="L27" s="251">
        <f t="shared" si="3"/>
        <v>0</v>
      </c>
      <c r="M27" s="251">
        <f t="shared" si="3"/>
        <v>0</v>
      </c>
      <c r="N27" s="251">
        <f t="shared" si="3"/>
        <v>0</v>
      </c>
      <c r="O27" s="251">
        <f t="shared" si="3"/>
        <v>0</v>
      </c>
      <c r="P27" s="251">
        <f t="shared" si="3"/>
        <v>0</v>
      </c>
      <c r="Q27" s="251">
        <f t="shared" si="3"/>
        <v>0</v>
      </c>
      <c r="R27" s="251">
        <f t="shared" si="3"/>
        <v>0</v>
      </c>
      <c r="S27" s="252">
        <f t="shared" si="3"/>
        <v>0</v>
      </c>
    </row>
    <row r="28" spans="2:19" s="248" customFormat="1" ht="27.75" hidden="1" customHeight="1" x14ac:dyDescent="0.3">
      <c r="B28" s="37"/>
      <c r="C28" s="190"/>
      <c r="D28" s="263"/>
      <c r="E28" s="29"/>
      <c r="F28" s="29"/>
      <c r="G28" s="29">
        <f t="shared" si="1"/>
        <v>0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s="248" customFormat="1" ht="24.95" hidden="1" customHeight="1" x14ac:dyDescent="0.3">
      <c r="B29" s="37"/>
      <c r="C29" s="190"/>
      <c r="D29" s="263"/>
      <c r="E29" s="29"/>
      <c r="F29" s="29"/>
      <c r="G29" s="29">
        <f t="shared" si="1"/>
        <v>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</row>
    <row r="30" spans="2:19" s="248" customFormat="1" ht="24.95" customHeight="1" x14ac:dyDescent="0.3">
      <c r="B30" s="37">
        <v>2</v>
      </c>
      <c r="C30" s="190" t="s">
        <v>86</v>
      </c>
      <c r="D30" s="263">
        <v>614200</v>
      </c>
      <c r="E30" s="29">
        <f>E31</f>
        <v>0</v>
      </c>
      <c r="F30" s="29">
        <f t="shared" ref="F30:S30" si="4">F31</f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9">
        <f t="shared" si="4"/>
        <v>0</v>
      </c>
      <c r="Q30" s="29">
        <f t="shared" si="4"/>
        <v>0</v>
      </c>
      <c r="R30" s="29">
        <f t="shared" si="4"/>
        <v>0</v>
      </c>
      <c r="S30" s="31">
        <f t="shared" si="4"/>
        <v>0</v>
      </c>
    </row>
    <row r="31" spans="2:19" s="248" customFormat="1" ht="24.95" hidden="1" customHeight="1" x14ac:dyDescent="0.3">
      <c r="B31" s="37"/>
      <c r="C31" s="190"/>
      <c r="D31" s="263"/>
      <c r="E31" s="29"/>
      <c r="F31" s="29"/>
      <c r="G31" s="29">
        <f t="shared" si="1"/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</row>
    <row r="32" spans="2:19" s="248" customFormat="1" ht="24.95" customHeight="1" x14ac:dyDescent="0.3">
      <c r="B32" s="37">
        <v>3</v>
      </c>
      <c r="C32" s="186" t="s">
        <v>87</v>
      </c>
      <c r="D32" s="263">
        <v>614300</v>
      </c>
      <c r="E32" s="29">
        <f>SUM(E33:E40)</f>
        <v>0</v>
      </c>
      <c r="F32" s="29">
        <f t="shared" ref="F32:S32" si="5">SUM(F33:F40)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>
        <f t="shared" si="5"/>
        <v>0</v>
      </c>
      <c r="S32" s="31">
        <f t="shared" si="5"/>
        <v>0</v>
      </c>
    </row>
    <row r="33" spans="2:19" s="248" customFormat="1" ht="24.95" hidden="1" customHeight="1" x14ac:dyDescent="0.3">
      <c r="B33" s="37"/>
      <c r="C33" s="190"/>
      <c r="D33" s="263"/>
      <c r="E33" s="29"/>
      <c r="F33" s="29"/>
      <c r="G33" s="29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</row>
    <row r="34" spans="2:19" s="248" customFormat="1" ht="24.95" hidden="1" customHeight="1" x14ac:dyDescent="0.3">
      <c r="B34" s="37"/>
      <c r="C34" s="190"/>
      <c r="D34" s="263"/>
      <c r="E34" s="29"/>
      <c r="F34" s="29"/>
      <c r="G34" s="29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s="248" customFormat="1" ht="24.95" hidden="1" customHeight="1" x14ac:dyDescent="0.3">
      <c r="B35" s="37"/>
      <c r="C35" s="190"/>
      <c r="D35" s="263"/>
      <c r="E35" s="29"/>
      <c r="F35" s="29"/>
      <c r="G35" s="29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2:19" s="248" customFormat="1" ht="24.95" hidden="1" customHeight="1" x14ac:dyDescent="0.3">
      <c r="B36" s="37"/>
      <c r="C36" s="190"/>
      <c r="D36" s="263"/>
      <c r="E36" s="29"/>
      <c r="F36" s="29"/>
      <c r="G36" s="29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</row>
    <row r="37" spans="2:19" s="248" customFormat="1" ht="24.95" hidden="1" customHeight="1" x14ac:dyDescent="0.3">
      <c r="B37" s="32"/>
      <c r="C37" s="190"/>
      <c r="D37" s="260"/>
      <c r="E37" s="253"/>
      <c r="F37" s="253"/>
      <c r="G37" s="253">
        <f t="shared" si="1"/>
        <v>0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31"/>
    </row>
    <row r="38" spans="2:19" s="248" customFormat="1" ht="24.95" hidden="1" customHeight="1" x14ac:dyDescent="0.3">
      <c r="B38" s="37"/>
      <c r="C38" s="190"/>
      <c r="D38" s="263"/>
      <c r="E38" s="29"/>
      <c r="F38" s="29"/>
      <c r="G38" s="29">
        <f t="shared" si="1"/>
        <v>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</row>
    <row r="39" spans="2:19" s="248" customFormat="1" ht="24.95" hidden="1" customHeight="1" x14ac:dyDescent="0.3">
      <c r="B39" s="37"/>
      <c r="C39" s="190"/>
      <c r="D39" s="263"/>
      <c r="E39" s="29"/>
      <c r="F39" s="29"/>
      <c r="G39" s="29">
        <f t="shared" si="1"/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</row>
    <row r="40" spans="2:19" s="248" customFormat="1" ht="24.95" hidden="1" customHeight="1" x14ac:dyDescent="0.3">
      <c r="B40" s="32"/>
      <c r="C40" s="190"/>
      <c r="D40" s="260"/>
      <c r="E40" s="253"/>
      <c r="F40" s="253"/>
      <c r="G40" s="253">
        <f t="shared" si="1"/>
        <v>0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31"/>
    </row>
    <row r="41" spans="2:19" s="248" customFormat="1" ht="24.95" customHeight="1" x14ac:dyDescent="0.3">
      <c r="B41" s="37">
        <v>4</v>
      </c>
      <c r="C41" s="190" t="s">
        <v>88</v>
      </c>
      <c r="D41" s="263">
        <v>614700</v>
      </c>
      <c r="E41" s="29">
        <f>SUM(E42:E43)</f>
        <v>0</v>
      </c>
      <c r="F41" s="29">
        <f t="shared" ref="F41:S41" si="6">SUM(F42:F43)</f>
        <v>0</v>
      </c>
      <c r="G41" s="29">
        <f t="shared" si="6"/>
        <v>0</v>
      </c>
      <c r="H41" s="29">
        <f t="shared" si="6"/>
        <v>0</v>
      </c>
      <c r="I41" s="29">
        <f t="shared" si="6"/>
        <v>0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29">
        <f t="shared" si="6"/>
        <v>0</v>
      </c>
      <c r="O41" s="29">
        <f t="shared" si="6"/>
        <v>0</v>
      </c>
      <c r="P41" s="29">
        <f t="shared" si="6"/>
        <v>0</v>
      </c>
      <c r="Q41" s="29">
        <f t="shared" si="6"/>
        <v>0</v>
      </c>
      <c r="R41" s="29">
        <f t="shared" si="6"/>
        <v>0</v>
      </c>
      <c r="S41" s="31">
        <f t="shared" si="6"/>
        <v>0</v>
      </c>
    </row>
    <row r="42" spans="2:19" s="248" customFormat="1" ht="24.95" customHeight="1" x14ac:dyDescent="0.3">
      <c r="B42" s="37"/>
      <c r="C42" s="190"/>
      <c r="D42" s="263"/>
      <c r="E42" s="29"/>
      <c r="F42" s="29"/>
      <c r="G42" s="29">
        <f t="shared" si="1"/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</row>
    <row r="43" spans="2:19" s="248" customFormat="1" ht="24.95" customHeight="1" x14ac:dyDescent="0.3">
      <c r="B43" s="37"/>
      <c r="C43" s="190"/>
      <c r="D43" s="263"/>
      <c r="E43" s="29"/>
      <c r="F43" s="29"/>
      <c r="G43" s="29">
        <f t="shared" si="1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2:19" s="248" customFormat="1" ht="24.95" customHeight="1" x14ac:dyDescent="0.3">
      <c r="B44" s="37">
        <v>5</v>
      </c>
      <c r="C44" s="190" t="s">
        <v>89</v>
      </c>
      <c r="D44" s="263">
        <v>614800</v>
      </c>
      <c r="E44" s="29">
        <f>E45</f>
        <v>0</v>
      </c>
      <c r="F44" s="29">
        <f t="shared" ref="F44:S44" si="7">F45</f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29">
        <f t="shared" si="7"/>
        <v>0</v>
      </c>
      <c r="P44" s="29">
        <f t="shared" si="7"/>
        <v>0</v>
      </c>
      <c r="Q44" s="29">
        <f t="shared" si="7"/>
        <v>0</v>
      </c>
      <c r="R44" s="29">
        <f t="shared" si="7"/>
        <v>0</v>
      </c>
      <c r="S44" s="31">
        <f t="shared" si="7"/>
        <v>0</v>
      </c>
    </row>
    <row r="45" spans="2:19" s="248" customFormat="1" ht="24.95" customHeight="1" x14ac:dyDescent="0.3">
      <c r="B45" s="37"/>
      <c r="C45" s="190"/>
      <c r="D45" s="263"/>
      <c r="E45" s="29"/>
      <c r="F45" s="29"/>
      <c r="G45" s="29">
        <f t="shared" si="1"/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</row>
    <row r="46" spans="2:19" s="248" customFormat="1" ht="24.95" customHeight="1" x14ac:dyDescent="0.3">
      <c r="B46" s="37">
        <v>6</v>
      </c>
      <c r="C46" s="190" t="s">
        <v>90</v>
      </c>
      <c r="D46" s="263">
        <v>614900</v>
      </c>
      <c r="E46" s="29">
        <f>E47</f>
        <v>0</v>
      </c>
      <c r="F46" s="29">
        <f t="shared" ref="F46:S46" si="8">F47</f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  <c r="Q46" s="29">
        <f t="shared" si="8"/>
        <v>0</v>
      </c>
      <c r="R46" s="29">
        <f t="shared" si="8"/>
        <v>0</v>
      </c>
      <c r="S46" s="31">
        <f t="shared" si="8"/>
        <v>0</v>
      </c>
    </row>
    <row r="47" spans="2:19" s="248" customFormat="1" ht="24.95" customHeight="1" x14ac:dyDescent="0.3">
      <c r="B47" s="32"/>
      <c r="C47" s="185"/>
      <c r="D47" s="32"/>
      <c r="E47" s="29"/>
      <c r="F47" s="29"/>
      <c r="G47" s="29">
        <f t="shared" si="1"/>
        <v>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1"/>
    </row>
    <row r="48" spans="2:19" s="248" customFormat="1" ht="24.95" customHeight="1" thickBot="1" x14ac:dyDescent="0.35">
      <c r="B48" s="211" t="s">
        <v>23</v>
      </c>
      <c r="C48" s="188" t="s">
        <v>102</v>
      </c>
      <c r="D48" s="261">
        <v>615000</v>
      </c>
      <c r="E48" s="249">
        <f>E49+E52</f>
        <v>0</v>
      </c>
      <c r="F48" s="249">
        <f t="shared" ref="F48:S48" si="9">F49+F52</f>
        <v>0</v>
      </c>
      <c r="G48" s="249">
        <f t="shared" si="9"/>
        <v>0</v>
      </c>
      <c r="H48" s="249">
        <f t="shared" si="9"/>
        <v>0</v>
      </c>
      <c r="I48" s="249">
        <f t="shared" si="9"/>
        <v>0</v>
      </c>
      <c r="J48" s="249">
        <f t="shared" si="9"/>
        <v>0</v>
      </c>
      <c r="K48" s="249">
        <f t="shared" si="9"/>
        <v>0</v>
      </c>
      <c r="L48" s="249">
        <f t="shared" si="9"/>
        <v>0</v>
      </c>
      <c r="M48" s="249">
        <f t="shared" si="9"/>
        <v>0</v>
      </c>
      <c r="N48" s="249">
        <f t="shared" si="9"/>
        <v>0</v>
      </c>
      <c r="O48" s="249">
        <f t="shared" si="9"/>
        <v>0</v>
      </c>
      <c r="P48" s="249">
        <f t="shared" si="9"/>
        <v>0</v>
      </c>
      <c r="Q48" s="249">
        <f t="shared" si="9"/>
        <v>0</v>
      </c>
      <c r="R48" s="249">
        <f t="shared" si="9"/>
        <v>0</v>
      </c>
      <c r="S48" s="250">
        <f t="shared" si="9"/>
        <v>0</v>
      </c>
    </row>
    <row r="49" spans="2:20" s="248" customFormat="1" ht="24.95" customHeight="1" x14ac:dyDescent="0.3">
      <c r="B49" s="212">
        <v>1</v>
      </c>
      <c r="C49" s="189" t="s">
        <v>91</v>
      </c>
      <c r="D49" s="262">
        <v>615100</v>
      </c>
      <c r="E49" s="251">
        <f>SUM(E50:E51)</f>
        <v>0</v>
      </c>
      <c r="F49" s="251">
        <f t="shared" ref="F49:S49" si="10">SUM(F50:F51)</f>
        <v>0</v>
      </c>
      <c r="G49" s="251">
        <f t="shared" si="10"/>
        <v>0</v>
      </c>
      <c r="H49" s="251">
        <f t="shared" si="10"/>
        <v>0</v>
      </c>
      <c r="I49" s="251">
        <f t="shared" si="10"/>
        <v>0</v>
      </c>
      <c r="J49" s="251">
        <f t="shared" si="10"/>
        <v>0</v>
      </c>
      <c r="K49" s="251">
        <f t="shared" si="10"/>
        <v>0</v>
      </c>
      <c r="L49" s="251">
        <f t="shared" si="10"/>
        <v>0</v>
      </c>
      <c r="M49" s="251">
        <f t="shared" si="10"/>
        <v>0</v>
      </c>
      <c r="N49" s="251">
        <f t="shared" si="10"/>
        <v>0</v>
      </c>
      <c r="O49" s="251">
        <f t="shared" si="10"/>
        <v>0</v>
      </c>
      <c r="P49" s="251">
        <f t="shared" si="10"/>
        <v>0</v>
      </c>
      <c r="Q49" s="251">
        <f t="shared" si="10"/>
        <v>0</v>
      </c>
      <c r="R49" s="251">
        <f t="shared" si="10"/>
        <v>0</v>
      </c>
      <c r="S49" s="252">
        <f t="shared" si="10"/>
        <v>0</v>
      </c>
    </row>
    <row r="50" spans="2:20" s="248" customFormat="1" ht="24.95" customHeight="1" x14ac:dyDescent="0.3">
      <c r="B50" s="37"/>
      <c r="C50" s="190"/>
      <c r="D50" s="263"/>
      <c r="E50" s="40"/>
      <c r="F50" s="40"/>
      <c r="G50" s="29">
        <f t="shared" si="1"/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2:20" s="248" customFormat="1" ht="24.95" customHeight="1" x14ac:dyDescent="0.3">
      <c r="B51" s="37"/>
      <c r="C51" s="190"/>
      <c r="D51" s="263"/>
      <c r="E51" s="40"/>
      <c r="F51" s="40"/>
      <c r="G51" s="29">
        <f t="shared" si="1"/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2:20" s="248" customFormat="1" ht="24.95" customHeight="1" x14ac:dyDescent="0.3">
      <c r="B52" s="37">
        <v>2</v>
      </c>
      <c r="C52" s="191" t="s">
        <v>92</v>
      </c>
      <c r="D52" s="263">
        <v>615200</v>
      </c>
      <c r="E52" s="40">
        <f>E53</f>
        <v>0</v>
      </c>
      <c r="F52" s="40">
        <f t="shared" ref="F52:S52" si="11">F53</f>
        <v>0</v>
      </c>
      <c r="G52" s="40">
        <f t="shared" si="11"/>
        <v>0</v>
      </c>
      <c r="H52" s="40">
        <f t="shared" si="11"/>
        <v>0</v>
      </c>
      <c r="I52" s="40">
        <f t="shared" si="11"/>
        <v>0</v>
      </c>
      <c r="J52" s="40">
        <f t="shared" si="11"/>
        <v>0</v>
      </c>
      <c r="K52" s="40">
        <f t="shared" si="11"/>
        <v>0</v>
      </c>
      <c r="L52" s="40">
        <f t="shared" si="11"/>
        <v>0</v>
      </c>
      <c r="M52" s="40">
        <f t="shared" si="11"/>
        <v>0</v>
      </c>
      <c r="N52" s="40">
        <f t="shared" si="11"/>
        <v>0</v>
      </c>
      <c r="O52" s="40">
        <f t="shared" si="11"/>
        <v>0</v>
      </c>
      <c r="P52" s="40">
        <f t="shared" si="11"/>
        <v>0</v>
      </c>
      <c r="Q52" s="40">
        <f t="shared" si="11"/>
        <v>0</v>
      </c>
      <c r="R52" s="40">
        <f t="shared" si="11"/>
        <v>0</v>
      </c>
      <c r="S52" s="41">
        <f t="shared" si="11"/>
        <v>0</v>
      </c>
    </row>
    <row r="53" spans="2:20" s="248" customFormat="1" ht="24.95" customHeight="1" x14ac:dyDescent="0.3">
      <c r="B53" s="37"/>
      <c r="C53" s="191"/>
      <c r="D53" s="263"/>
      <c r="E53" s="40"/>
      <c r="F53" s="40"/>
      <c r="G53" s="29">
        <f t="shared" si="1"/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2:20" s="248" customFormat="1" ht="24.95" customHeight="1" thickBot="1" x14ac:dyDescent="0.35">
      <c r="B54" s="211" t="s">
        <v>24</v>
      </c>
      <c r="C54" s="188" t="s">
        <v>48</v>
      </c>
      <c r="D54" s="261">
        <v>616000</v>
      </c>
      <c r="E54" s="249">
        <f>E55</f>
        <v>0</v>
      </c>
      <c r="F54" s="249">
        <f t="shared" ref="F54:S54" si="12">F55</f>
        <v>0</v>
      </c>
      <c r="G54" s="249">
        <f t="shared" si="12"/>
        <v>0</v>
      </c>
      <c r="H54" s="249">
        <f t="shared" si="12"/>
        <v>0</v>
      </c>
      <c r="I54" s="249">
        <f t="shared" si="12"/>
        <v>0</v>
      </c>
      <c r="J54" s="249">
        <f t="shared" si="12"/>
        <v>0</v>
      </c>
      <c r="K54" s="249">
        <f t="shared" si="12"/>
        <v>0</v>
      </c>
      <c r="L54" s="249">
        <f t="shared" si="12"/>
        <v>0</v>
      </c>
      <c r="M54" s="249">
        <f t="shared" si="12"/>
        <v>0</v>
      </c>
      <c r="N54" s="249">
        <f t="shared" si="12"/>
        <v>0</v>
      </c>
      <c r="O54" s="249">
        <f t="shared" si="12"/>
        <v>0</v>
      </c>
      <c r="P54" s="249">
        <f t="shared" si="12"/>
        <v>0</v>
      </c>
      <c r="Q54" s="249">
        <f t="shared" si="12"/>
        <v>0</v>
      </c>
      <c r="R54" s="249">
        <f t="shared" si="12"/>
        <v>0</v>
      </c>
      <c r="S54" s="250">
        <f t="shared" si="12"/>
        <v>0</v>
      </c>
    </row>
    <row r="55" spans="2:20" s="248" customFormat="1" ht="24.95" customHeight="1" x14ac:dyDescent="0.3">
      <c r="B55" s="213">
        <v>1</v>
      </c>
      <c r="C55" s="192" t="s">
        <v>93</v>
      </c>
      <c r="D55" s="264">
        <v>616200</v>
      </c>
      <c r="E55" s="254"/>
      <c r="F55" s="254"/>
      <c r="G55" s="255">
        <f t="shared" si="1"/>
        <v>0</v>
      </c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6"/>
    </row>
    <row r="56" spans="2:20" s="248" customFormat="1" ht="24.95" customHeight="1" thickBot="1" x14ac:dyDescent="0.35">
      <c r="B56" s="211" t="s">
        <v>28</v>
      </c>
      <c r="C56" s="188" t="s">
        <v>141</v>
      </c>
      <c r="D56" s="265"/>
      <c r="E56" s="249">
        <f>SUM(E57:E62)</f>
        <v>0</v>
      </c>
      <c r="F56" s="249">
        <f t="shared" ref="F56:S56" si="13">SUM(F57:F62)</f>
        <v>0</v>
      </c>
      <c r="G56" s="249">
        <f t="shared" si="13"/>
        <v>0</v>
      </c>
      <c r="H56" s="249">
        <f t="shared" si="13"/>
        <v>0</v>
      </c>
      <c r="I56" s="249">
        <f t="shared" si="13"/>
        <v>0</v>
      </c>
      <c r="J56" s="249">
        <f t="shared" si="13"/>
        <v>0</v>
      </c>
      <c r="K56" s="249">
        <f t="shared" si="13"/>
        <v>0</v>
      </c>
      <c r="L56" s="249">
        <f t="shared" si="13"/>
        <v>0</v>
      </c>
      <c r="M56" s="249">
        <f t="shared" si="13"/>
        <v>0</v>
      </c>
      <c r="N56" s="249">
        <f t="shared" si="13"/>
        <v>0</v>
      </c>
      <c r="O56" s="249">
        <f t="shared" si="13"/>
        <v>0</v>
      </c>
      <c r="P56" s="249">
        <f t="shared" si="13"/>
        <v>0</v>
      </c>
      <c r="Q56" s="249">
        <f t="shared" si="13"/>
        <v>0</v>
      </c>
      <c r="R56" s="249">
        <f t="shared" si="13"/>
        <v>0</v>
      </c>
      <c r="S56" s="250">
        <f t="shared" si="13"/>
        <v>0</v>
      </c>
    </row>
    <row r="57" spans="2:20" s="248" customFormat="1" ht="24.95" customHeight="1" x14ac:dyDescent="0.3">
      <c r="B57" s="214">
        <v>1</v>
      </c>
      <c r="C57" s="193" t="s">
        <v>94</v>
      </c>
      <c r="D57" s="266">
        <v>821100</v>
      </c>
      <c r="E57" s="255"/>
      <c r="F57" s="255"/>
      <c r="G57" s="255">
        <f t="shared" si="1"/>
        <v>0</v>
      </c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7"/>
    </row>
    <row r="58" spans="2:20" s="248" customFormat="1" ht="24.95" customHeight="1" x14ac:dyDescent="0.3">
      <c r="B58" s="32">
        <v>2</v>
      </c>
      <c r="C58" s="185" t="s">
        <v>43</v>
      </c>
      <c r="D58" s="32">
        <v>821200</v>
      </c>
      <c r="E58" s="29"/>
      <c r="F58" s="29"/>
      <c r="G58" s="29">
        <f t="shared" si="1"/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1"/>
    </row>
    <row r="59" spans="2:20" s="248" customFormat="1" ht="24.95" customHeight="1" x14ac:dyDescent="0.3">
      <c r="B59" s="32">
        <v>3</v>
      </c>
      <c r="C59" s="185" t="s">
        <v>44</v>
      </c>
      <c r="D59" s="32">
        <v>821300</v>
      </c>
      <c r="E59" s="29"/>
      <c r="F59" s="29"/>
      <c r="G59" s="29">
        <f t="shared" si="1"/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1"/>
    </row>
    <row r="60" spans="2:20" s="248" customFormat="1" ht="24.95" customHeight="1" x14ac:dyDescent="0.3">
      <c r="B60" s="32">
        <v>4</v>
      </c>
      <c r="C60" s="191" t="s">
        <v>45</v>
      </c>
      <c r="D60" s="32">
        <v>821400</v>
      </c>
      <c r="E60" s="29"/>
      <c r="F60" s="29"/>
      <c r="G60" s="29">
        <f t="shared" si="1"/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1"/>
    </row>
    <row r="61" spans="2:20" s="248" customFormat="1" ht="24.95" customHeight="1" x14ac:dyDescent="0.3">
      <c r="B61" s="32">
        <v>5</v>
      </c>
      <c r="C61" s="191" t="s">
        <v>46</v>
      </c>
      <c r="D61" s="32">
        <v>821500</v>
      </c>
      <c r="E61" s="29"/>
      <c r="F61" s="29"/>
      <c r="G61" s="29">
        <f t="shared" si="1"/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31"/>
    </row>
    <row r="62" spans="2:20" s="248" customFormat="1" ht="24.95" customHeight="1" x14ac:dyDescent="0.3">
      <c r="B62" s="32">
        <v>6</v>
      </c>
      <c r="C62" s="191" t="s">
        <v>47</v>
      </c>
      <c r="D62" s="32">
        <v>821600</v>
      </c>
      <c r="E62" s="29"/>
      <c r="F62" s="29"/>
      <c r="G62" s="29">
        <f t="shared" si="1"/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1"/>
      <c r="T62" s="259"/>
    </row>
    <row r="63" spans="2:20" s="248" customFormat="1" ht="24.95" customHeight="1" thickBot="1" x14ac:dyDescent="0.35">
      <c r="B63" s="211"/>
      <c r="C63" s="188" t="s">
        <v>49</v>
      </c>
      <c r="D63" s="265"/>
      <c r="E63" s="249">
        <f>E14+E26+E48+E54+E56</f>
        <v>0</v>
      </c>
      <c r="F63" s="249">
        <f t="shared" ref="F63:S63" si="14">F14+F26+F48+F54+F56</f>
        <v>0</v>
      </c>
      <c r="G63" s="249">
        <f t="shared" si="14"/>
        <v>0</v>
      </c>
      <c r="H63" s="249">
        <f t="shared" si="14"/>
        <v>0</v>
      </c>
      <c r="I63" s="249">
        <f t="shared" si="14"/>
        <v>0</v>
      </c>
      <c r="J63" s="249">
        <f t="shared" si="14"/>
        <v>0</v>
      </c>
      <c r="K63" s="249">
        <f t="shared" si="14"/>
        <v>0</v>
      </c>
      <c r="L63" s="249">
        <f t="shared" si="14"/>
        <v>0</v>
      </c>
      <c r="M63" s="249">
        <f t="shared" si="14"/>
        <v>0</v>
      </c>
      <c r="N63" s="249">
        <f t="shared" si="14"/>
        <v>0</v>
      </c>
      <c r="O63" s="249">
        <f t="shared" si="14"/>
        <v>0</v>
      </c>
      <c r="P63" s="249">
        <f t="shared" si="14"/>
        <v>0</v>
      </c>
      <c r="Q63" s="249">
        <f t="shared" si="14"/>
        <v>0</v>
      </c>
      <c r="R63" s="249">
        <f t="shared" si="14"/>
        <v>0</v>
      </c>
      <c r="S63" s="250">
        <f t="shared" si="14"/>
        <v>0</v>
      </c>
      <c r="T63" s="259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D10:D12"/>
    <mergeCell ref="E10:E12"/>
    <mergeCell ref="F10:F12"/>
    <mergeCell ref="G10:G12"/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</mergeCells>
  <pageMargins left="0.39370078740157483" right="0.23622047244094491" top="0.94488188976377963" bottom="0.43307086614173229" header="0.31496062992125984" footer="0.19685039370078741"/>
  <pageSetup paperSize="9" scale="54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4" zoomScale="54" zoomScaleNormal="60" zoomScaleSheetLayoutView="54" workbookViewId="0">
      <selection activeCell="A53" sqref="A53:IV53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85546875" style="9" customWidth="1"/>
    <col min="4" max="4" width="22.85546875" style="9" customWidth="1"/>
    <col min="5" max="5" width="35.85546875" style="9" customWidth="1"/>
    <col min="6" max="6" width="35.85546875" style="9" hidden="1" customWidth="1"/>
    <col min="7" max="7" width="35.85546875" style="9" customWidth="1"/>
    <col min="8" max="10" width="30.7109375" style="9" customWidth="1"/>
    <col min="11" max="18" width="19.7109375" style="9" hidden="1" customWidth="1"/>
    <col min="19" max="19" width="30.7109375" style="9" hidden="1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I2" s="135" t="s">
        <v>96</v>
      </c>
      <c r="J2" s="242"/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158</v>
      </c>
      <c r="F10" s="461" t="s">
        <v>149</v>
      </c>
      <c r="G10" s="458" t="s">
        <v>157</v>
      </c>
      <c r="H10" s="476" t="s">
        <v>154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59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0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153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s="248" customFormat="1" ht="24.95" customHeight="1" x14ac:dyDescent="0.3">
      <c r="B14" s="210" t="s">
        <v>12</v>
      </c>
      <c r="C14" s="184" t="s">
        <v>104</v>
      </c>
      <c r="D14" s="194"/>
      <c r="E14" s="246">
        <f>SUM(E15:E25)</f>
        <v>0</v>
      </c>
      <c r="F14" s="246">
        <f t="shared" ref="F14:S14" si="0">SUM(F15:F25)</f>
        <v>0</v>
      </c>
      <c r="G14" s="246">
        <f t="shared" si="0"/>
        <v>0</v>
      </c>
      <c r="H14" s="246">
        <f t="shared" si="0"/>
        <v>0</v>
      </c>
      <c r="I14" s="246">
        <f t="shared" si="0"/>
        <v>0</v>
      </c>
      <c r="J14" s="246">
        <f t="shared" si="0"/>
        <v>0</v>
      </c>
      <c r="K14" s="246">
        <f t="shared" si="0"/>
        <v>0</v>
      </c>
      <c r="L14" s="246">
        <f t="shared" si="0"/>
        <v>0</v>
      </c>
      <c r="M14" s="246">
        <f t="shared" si="0"/>
        <v>0</v>
      </c>
      <c r="N14" s="246">
        <f t="shared" si="0"/>
        <v>0</v>
      </c>
      <c r="O14" s="246">
        <f t="shared" si="0"/>
        <v>0</v>
      </c>
      <c r="P14" s="246">
        <f t="shared" si="0"/>
        <v>0</v>
      </c>
      <c r="Q14" s="246">
        <f t="shared" si="0"/>
        <v>0</v>
      </c>
      <c r="R14" s="246">
        <f t="shared" si="0"/>
        <v>0</v>
      </c>
      <c r="S14" s="247">
        <f t="shared" si="0"/>
        <v>0</v>
      </c>
    </row>
    <row r="15" spans="2:19" s="248" customFormat="1" ht="24.95" customHeight="1" x14ac:dyDescent="0.3">
      <c r="B15" s="26">
        <v>1</v>
      </c>
      <c r="C15" s="185" t="s">
        <v>38</v>
      </c>
      <c r="D15" s="26">
        <v>611100</v>
      </c>
      <c r="E15" s="29"/>
      <c r="F15" s="29"/>
      <c r="G15" s="29">
        <f>SUM(H15:S15)</f>
        <v>0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1"/>
    </row>
    <row r="16" spans="2:19" s="248" customFormat="1" ht="24.95" customHeight="1" x14ac:dyDescent="0.3">
      <c r="B16" s="32">
        <v>2</v>
      </c>
      <c r="C16" s="186" t="s">
        <v>80</v>
      </c>
      <c r="D16" s="260">
        <v>611200</v>
      </c>
      <c r="E16" s="29"/>
      <c r="F16" s="29"/>
      <c r="G16" s="29">
        <f t="shared" ref="G16:G62" si="1">SUM(H16:S16)</f>
        <v>0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1"/>
    </row>
    <row r="17" spans="2:19" s="248" customFormat="1" ht="24.95" customHeight="1" x14ac:dyDescent="0.3">
      <c r="B17" s="32">
        <v>3</v>
      </c>
      <c r="C17" s="187" t="s">
        <v>14</v>
      </c>
      <c r="D17" s="260">
        <v>613100</v>
      </c>
      <c r="E17" s="29"/>
      <c r="F17" s="29"/>
      <c r="G17" s="29">
        <f t="shared" si="1"/>
        <v>0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1"/>
    </row>
    <row r="18" spans="2:19" s="248" customFormat="1" ht="24.95" customHeight="1" x14ac:dyDescent="0.3">
      <c r="B18" s="32">
        <v>4</v>
      </c>
      <c r="C18" s="186" t="s">
        <v>81</v>
      </c>
      <c r="D18" s="260">
        <v>613200</v>
      </c>
      <c r="E18" s="29"/>
      <c r="F18" s="29"/>
      <c r="G18" s="29">
        <f t="shared" si="1"/>
        <v>0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1"/>
    </row>
    <row r="19" spans="2:19" s="248" customFormat="1" ht="24.95" customHeight="1" x14ac:dyDescent="0.3">
      <c r="B19" s="32">
        <v>5</v>
      </c>
      <c r="C19" s="186" t="s">
        <v>16</v>
      </c>
      <c r="D19" s="260">
        <v>613300</v>
      </c>
      <c r="E19" s="29"/>
      <c r="F19" s="29"/>
      <c r="G19" s="29">
        <f t="shared" si="1"/>
        <v>0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1"/>
    </row>
    <row r="20" spans="2:19" s="248" customFormat="1" ht="24.95" customHeight="1" x14ac:dyDescent="0.3">
      <c r="B20" s="32">
        <v>6</v>
      </c>
      <c r="C20" s="187" t="s">
        <v>40</v>
      </c>
      <c r="D20" s="260">
        <v>613400</v>
      </c>
      <c r="E20" s="29"/>
      <c r="F20" s="29"/>
      <c r="G20" s="29">
        <f t="shared" si="1"/>
        <v>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1"/>
    </row>
    <row r="21" spans="2:19" s="248" customFormat="1" ht="24.95" customHeight="1" x14ac:dyDescent="0.3">
      <c r="B21" s="32">
        <v>7</v>
      </c>
      <c r="C21" s="186" t="s">
        <v>41</v>
      </c>
      <c r="D21" s="260">
        <v>613500</v>
      </c>
      <c r="E21" s="29"/>
      <c r="F21" s="29"/>
      <c r="G21" s="29">
        <f t="shared" si="1"/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1"/>
    </row>
    <row r="22" spans="2:19" s="248" customFormat="1" ht="24.95" customHeight="1" x14ac:dyDescent="0.3">
      <c r="B22" s="32">
        <v>8</v>
      </c>
      <c r="C22" s="187" t="s">
        <v>101</v>
      </c>
      <c r="D22" s="260">
        <v>613600</v>
      </c>
      <c r="E22" s="29"/>
      <c r="F22" s="29"/>
      <c r="G22" s="29">
        <f t="shared" si="1"/>
        <v>0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1"/>
    </row>
    <row r="23" spans="2:19" s="248" customFormat="1" ht="24.95" customHeight="1" x14ac:dyDescent="0.3">
      <c r="B23" s="32">
        <v>9</v>
      </c>
      <c r="C23" s="187" t="s">
        <v>18</v>
      </c>
      <c r="D23" s="260">
        <v>613700</v>
      </c>
      <c r="E23" s="29"/>
      <c r="F23" s="29"/>
      <c r="G23" s="29">
        <f t="shared" si="1"/>
        <v>0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31"/>
    </row>
    <row r="24" spans="2:19" s="248" customFormat="1" ht="24.95" customHeight="1" x14ac:dyDescent="0.3">
      <c r="B24" s="32">
        <v>10</v>
      </c>
      <c r="C24" s="186" t="s">
        <v>83</v>
      </c>
      <c r="D24" s="260">
        <v>613800</v>
      </c>
      <c r="E24" s="29"/>
      <c r="F24" s="29"/>
      <c r="G24" s="29">
        <f t="shared" si="1"/>
        <v>0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1"/>
    </row>
    <row r="25" spans="2:19" s="248" customFormat="1" ht="24.95" customHeight="1" x14ac:dyDescent="0.3">
      <c r="B25" s="32">
        <v>11</v>
      </c>
      <c r="C25" s="186" t="s">
        <v>20</v>
      </c>
      <c r="D25" s="260">
        <v>613900</v>
      </c>
      <c r="E25" s="29"/>
      <c r="F25" s="29"/>
      <c r="G25" s="29">
        <f t="shared" si="1"/>
        <v>0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1"/>
    </row>
    <row r="26" spans="2:19" s="248" customFormat="1" ht="38.25" thickBot="1" x14ac:dyDescent="0.35">
      <c r="B26" s="211" t="s">
        <v>21</v>
      </c>
      <c r="C26" s="188" t="s">
        <v>103</v>
      </c>
      <c r="D26" s="261">
        <v>614000</v>
      </c>
      <c r="E26" s="249">
        <f t="shared" ref="E26:S26" si="2">E27+E30+E32+E41+E44+E46</f>
        <v>0</v>
      </c>
      <c r="F26" s="249">
        <f t="shared" si="2"/>
        <v>0</v>
      </c>
      <c r="G26" s="249">
        <f t="shared" si="2"/>
        <v>0</v>
      </c>
      <c r="H26" s="249">
        <f t="shared" si="2"/>
        <v>0</v>
      </c>
      <c r="I26" s="249">
        <f t="shared" si="2"/>
        <v>0</v>
      </c>
      <c r="J26" s="249">
        <f t="shared" si="2"/>
        <v>0</v>
      </c>
      <c r="K26" s="249">
        <f t="shared" si="2"/>
        <v>0</v>
      </c>
      <c r="L26" s="249">
        <f t="shared" si="2"/>
        <v>0</v>
      </c>
      <c r="M26" s="249">
        <f t="shared" si="2"/>
        <v>0</v>
      </c>
      <c r="N26" s="249">
        <f t="shared" si="2"/>
        <v>0</v>
      </c>
      <c r="O26" s="249">
        <f t="shared" si="2"/>
        <v>0</v>
      </c>
      <c r="P26" s="249">
        <f t="shared" si="2"/>
        <v>0</v>
      </c>
      <c r="Q26" s="249">
        <f t="shared" si="2"/>
        <v>0</v>
      </c>
      <c r="R26" s="249">
        <f t="shared" si="2"/>
        <v>0</v>
      </c>
      <c r="S26" s="250">
        <f t="shared" si="2"/>
        <v>0</v>
      </c>
    </row>
    <row r="27" spans="2:19" s="248" customFormat="1" ht="24.95" customHeight="1" x14ac:dyDescent="0.3">
      <c r="B27" s="212">
        <v>1</v>
      </c>
      <c r="C27" s="189" t="s">
        <v>85</v>
      </c>
      <c r="D27" s="262">
        <v>614100</v>
      </c>
      <c r="E27" s="251">
        <f>E28+E29</f>
        <v>0</v>
      </c>
      <c r="F27" s="251">
        <f t="shared" ref="F27:S27" si="3">F28+F29</f>
        <v>0</v>
      </c>
      <c r="G27" s="251">
        <f t="shared" si="3"/>
        <v>0</v>
      </c>
      <c r="H27" s="251">
        <f t="shared" si="3"/>
        <v>0</v>
      </c>
      <c r="I27" s="251">
        <f t="shared" si="3"/>
        <v>0</v>
      </c>
      <c r="J27" s="251">
        <f t="shared" si="3"/>
        <v>0</v>
      </c>
      <c r="K27" s="251">
        <f t="shared" si="3"/>
        <v>0</v>
      </c>
      <c r="L27" s="251">
        <f t="shared" si="3"/>
        <v>0</v>
      </c>
      <c r="M27" s="251">
        <f t="shared" si="3"/>
        <v>0</v>
      </c>
      <c r="N27" s="251">
        <f t="shared" si="3"/>
        <v>0</v>
      </c>
      <c r="O27" s="251">
        <f t="shared" si="3"/>
        <v>0</v>
      </c>
      <c r="P27" s="251">
        <f t="shared" si="3"/>
        <v>0</v>
      </c>
      <c r="Q27" s="251">
        <f t="shared" si="3"/>
        <v>0</v>
      </c>
      <c r="R27" s="251">
        <f t="shared" si="3"/>
        <v>0</v>
      </c>
      <c r="S27" s="252">
        <f t="shared" si="3"/>
        <v>0</v>
      </c>
    </row>
    <row r="28" spans="2:19" s="248" customFormat="1" ht="24.95" customHeight="1" x14ac:dyDescent="0.3">
      <c r="B28" s="37"/>
      <c r="C28" s="190"/>
      <c r="D28" s="263"/>
      <c r="E28" s="29"/>
      <c r="F28" s="29"/>
      <c r="G28" s="29">
        <f t="shared" si="1"/>
        <v>0</v>
      </c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2:19" s="248" customFormat="1" ht="24.95" customHeight="1" x14ac:dyDescent="0.3">
      <c r="B29" s="37"/>
      <c r="C29" s="190"/>
      <c r="D29" s="263"/>
      <c r="E29" s="29"/>
      <c r="F29" s="29"/>
      <c r="G29" s="29">
        <f t="shared" si="1"/>
        <v>0</v>
      </c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1"/>
    </row>
    <row r="30" spans="2:19" s="248" customFormat="1" ht="24.95" customHeight="1" x14ac:dyDescent="0.3">
      <c r="B30" s="37">
        <v>2</v>
      </c>
      <c r="C30" s="190" t="s">
        <v>86</v>
      </c>
      <c r="D30" s="263">
        <v>614200</v>
      </c>
      <c r="E30" s="29">
        <f>E31</f>
        <v>0</v>
      </c>
      <c r="F30" s="29">
        <f t="shared" ref="F30:S30" si="4">F31</f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9">
        <f t="shared" si="4"/>
        <v>0</v>
      </c>
      <c r="Q30" s="29">
        <f t="shared" si="4"/>
        <v>0</v>
      </c>
      <c r="R30" s="29">
        <f t="shared" si="4"/>
        <v>0</v>
      </c>
      <c r="S30" s="31">
        <f t="shared" si="4"/>
        <v>0</v>
      </c>
    </row>
    <row r="31" spans="2:19" s="248" customFormat="1" ht="24.95" customHeight="1" x14ac:dyDescent="0.3">
      <c r="B31" s="37"/>
      <c r="C31" s="190"/>
      <c r="D31" s="263"/>
      <c r="E31" s="29"/>
      <c r="F31" s="29"/>
      <c r="G31" s="29">
        <f t="shared" si="1"/>
        <v>0</v>
      </c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1"/>
    </row>
    <row r="32" spans="2:19" s="248" customFormat="1" ht="24.95" customHeight="1" x14ac:dyDescent="0.3">
      <c r="B32" s="37">
        <v>3</v>
      </c>
      <c r="C32" s="186" t="s">
        <v>87</v>
      </c>
      <c r="D32" s="263">
        <v>614300</v>
      </c>
      <c r="E32" s="29">
        <f>SUM(E33:E40)</f>
        <v>0</v>
      </c>
      <c r="F32" s="29">
        <f t="shared" ref="F32:S32" si="5">SUM(F33:F40)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>
        <f t="shared" si="5"/>
        <v>0</v>
      </c>
      <c r="R32" s="29">
        <f t="shared" si="5"/>
        <v>0</v>
      </c>
      <c r="S32" s="31">
        <f t="shared" si="5"/>
        <v>0</v>
      </c>
    </row>
    <row r="33" spans="2:19" s="248" customFormat="1" ht="24.95" customHeight="1" x14ac:dyDescent="0.3">
      <c r="B33" s="37"/>
      <c r="C33" s="190"/>
      <c r="D33" s="263"/>
      <c r="E33" s="29"/>
      <c r="F33" s="29"/>
      <c r="G33" s="29">
        <f t="shared" si="1"/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1"/>
    </row>
    <row r="34" spans="2:19" s="248" customFormat="1" ht="24.95" customHeight="1" x14ac:dyDescent="0.3">
      <c r="B34" s="37"/>
      <c r="C34" s="190"/>
      <c r="D34" s="263"/>
      <c r="E34" s="29"/>
      <c r="F34" s="29"/>
      <c r="G34" s="29">
        <f t="shared" si="1"/>
        <v>0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1"/>
    </row>
    <row r="35" spans="2:19" s="248" customFormat="1" ht="24.95" customHeight="1" x14ac:dyDescent="0.3">
      <c r="B35" s="37"/>
      <c r="C35" s="190"/>
      <c r="D35" s="263"/>
      <c r="E35" s="29"/>
      <c r="F35" s="29"/>
      <c r="G35" s="29">
        <f t="shared" si="1"/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1"/>
    </row>
    <row r="36" spans="2:19" s="248" customFormat="1" ht="24.95" customHeight="1" x14ac:dyDescent="0.3">
      <c r="B36" s="37"/>
      <c r="C36" s="190"/>
      <c r="D36" s="263"/>
      <c r="E36" s="29"/>
      <c r="F36" s="29"/>
      <c r="G36" s="29">
        <f t="shared" si="1"/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1"/>
    </row>
    <row r="37" spans="2:19" s="248" customFormat="1" ht="24.95" customHeight="1" x14ac:dyDescent="0.3">
      <c r="B37" s="32"/>
      <c r="C37" s="190"/>
      <c r="D37" s="260"/>
      <c r="E37" s="253"/>
      <c r="F37" s="253"/>
      <c r="G37" s="253">
        <f t="shared" si="1"/>
        <v>0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31"/>
    </row>
    <row r="38" spans="2:19" s="248" customFormat="1" ht="24.95" hidden="1" customHeight="1" x14ac:dyDescent="0.3">
      <c r="B38" s="37"/>
      <c r="C38" s="190"/>
      <c r="D38" s="263"/>
      <c r="E38" s="29"/>
      <c r="F38" s="29"/>
      <c r="G38" s="29">
        <f t="shared" si="1"/>
        <v>0</v>
      </c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1"/>
    </row>
    <row r="39" spans="2:19" s="248" customFormat="1" ht="24.95" hidden="1" customHeight="1" x14ac:dyDescent="0.3">
      <c r="B39" s="37"/>
      <c r="C39" s="190"/>
      <c r="D39" s="263"/>
      <c r="E39" s="29"/>
      <c r="F39" s="29"/>
      <c r="G39" s="29">
        <f t="shared" si="1"/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1"/>
    </row>
    <row r="40" spans="2:19" s="248" customFormat="1" ht="24.95" hidden="1" customHeight="1" x14ac:dyDescent="0.3">
      <c r="B40" s="32"/>
      <c r="C40" s="190"/>
      <c r="D40" s="260"/>
      <c r="E40" s="253"/>
      <c r="F40" s="253"/>
      <c r="G40" s="253">
        <f t="shared" si="1"/>
        <v>0</v>
      </c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31"/>
    </row>
    <row r="41" spans="2:19" s="248" customFormat="1" ht="24.95" customHeight="1" x14ac:dyDescent="0.3">
      <c r="B41" s="37">
        <v>4</v>
      </c>
      <c r="C41" s="190" t="s">
        <v>88</v>
      </c>
      <c r="D41" s="263">
        <v>614700</v>
      </c>
      <c r="E41" s="29">
        <f>SUM(E42:E43)</f>
        <v>0</v>
      </c>
      <c r="F41" s="29">
        <f t="shared" ref="F41:S41" si="6">SUM(F42:F43)</f>
        <v>0</v>
      </c>
      <c r="G41" s="29">
        <f t="shared" si="6"/>
        <v>0</v>
      </c>
      <c r="H41" s="29">
        <f t="shared" si="6"/>
        <v>0</v>
      </c>
      <c r="I41" s="29">
        <f t="shared" si="6"/>
        <v>0</v>
      </c>
      <c r="J41" s="29">
        <f t="shared" si="6"/>
        <v>0</v>
      </c>
      <c r="K41" s="29">
        <f t="shared" si="6"/>
        <v>0</v>
      </c>
      <c r="L41" s="29">
        <f t="shared" si="6"/>
        <v>0</v>
      </c>
      <c r="M41" s="29">
        <f t="shared" si="6"/>
        <v>0</v>
      </c>
      <c r="N41" s="29">
        <f t="shared" si="6"/>
        <v>0</v>
      </c>
      <c r="O41" s="29">
        <f t="shared" si="6"/>
        <v>0</v>
      </c>
      <c r="P41" s="29">
        <f t="shared" si="6"/>
        <v>0</v>
      </c>
      <c r="Q41" s="29">
        <f t="shared" si="6"/>
        <v>0</v>
      </c>
      <c r="R41" s="29">
        <f t="shared" si="6"/>
        <v>0</v>
      </c>
      <c r="S41" s="31">
        <f t="shared" si="6"/>
        <v>0</v>
      </c>
    </row>
    <row r="42" spans="2:19" s="248" customFormat="1" ht="24.95" customHeight="1" x14ac:dyDescent="0.3">
      <c r="B42" s="37"/>
      <c r="C42" s="190"/>
      <c r="D42" s="263"/>
      <c r="E42" s="29"/>
      <c r="F42" s="29"/>
      <c r="G42" s="29">
        <f t="shared" si="1"/>
        <v>0</v>
      </c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1"/>
    </row>
    <row r="43" spans="2:19" s="248" customFormat="1" ht="24.95" customHeight="1" x14ac:dyDescent="0.3">
      <c r="B43" s="37"/>
      <c r="C43" s="190"/>
      <c r="D43" s="263"/>
      <c r="E43" s="29"/>
      <c r="F43" s="29"/>
      <c r="G43" s="29">
        <f t="shared" si="1"/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1"/>
    </row>
    <row r="44" spans="2:19" s="248" customFormat="1" ht="24.95" customHeight="1" x14ac:dyDescent="0.3">
      <c r="B44" s="37">
        <v>5</v>
      </c>
      <c r="C44" s="190" t="s">
        <v>89</v>
      </c>
      <c r="D44" s="263">
        <v>614800</v>
      </c>
      <c r="E44" s="29">
        <f>E45</f>
        <v>0</v>
      </c>
      <c r="F44" s="29">
        <f t="shared" ref="F44:S44" si="7">F45</f>
        <v>0</v>
      </c>
      <c r="G44" s="29">
        <f t="shared" si="7"/>
        <v>0</v>
      </c>
      <c r="H44" s="29">
        <f t="shared" si="7"/>
        <v>0</v>
      </c>
      <c r="I44" s="29">
        <f t="shared" si="7"/>
        <v>0</v>
      </c>
      <c r="J44" s="29">
        <f t="shared" si="7"/>
        <v>0</v>
      </c>
      <c r="K44" s="29">
        <f t="shared" si="7"/>
        <v>0</v>
      </c>
      <c r="L44" s="29">
        <f t="shared" si="7"/>
        <v>0</v>
      </c>
      <c r="M44" s="29">
        <f t="shared" si="7"/>
        <v>0</v>
      </c>
      <c r="N44" s="29">
        <f t="shared" si="7"/>
        <v>0</v>
      </c>
      <c r="O44" s="29">
        <f t="shared" si="7"/>
        <v>0</v>
      </c>
      <c r="P44" s="29">
        <f t="shared" si="7"/>
        <v>0</v>
      </c>
      <c r="Q44" s="29">
        <f t="shared" si="7"/>
        <v>0</v>
      </c>
      <c r="R44" s="29">
        <f t="shared" si="7"/>
        <v>0</v>
      </c>
      <c r="S44" s="31">
        <f t="shared" si="7"/>
        <v>0</v>
      </c>
    </row>
    <row r="45" spans="2:19" s="248" customFormat="1" ht="24.95" customHeight="1" x14ac:dyDescent="0.3">
      <c r="B45" s="37"/>
      <c r="C45" s="190"/>
      <c r="D45" s="263"/>
      <c r="E45" s="29"/>
      <c r="F45" s="29"/>
      <c r="G45" s="29">
        <f t="shared" si="1"/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1"/>
    </row>
    <row r="46" spans="2:19" s="248" customFormat="1" ht="24.95" customHeight="1" x14ac:dyDescent="0.3">
      <c r="B46" s="37">
        <v>6</v>
      </c>
      <c r="C46" s="190" t="s">
        <v>90</v>
      </c>
      <c r="D46" s="263">
        <v>614900</v>
      </c>
      <c r="E46" s="29">
        <f>E47</f>
        <v>0</v>
      </c>
      <c r="F46" s="29">
        <f t="shared" ref="F46:S46" si="8">F47</f>
        <v>0</v>
      </c>
      <c r="G46" s="29">
        <f t="shared" si="8"/>
        <v>0</v>
      </c>
      <c r="H46" s="29">
        <f t="shared" si="8"/>
        <v>0</v>
      </c>
      <c r="I46" s="29">
        <f t="shared" si="8"/>
        <v>0</v>
      </c>
      <c r="J46" s="29">
        <f t="shared" si="8"/>
        <v>0</v>
      </c>
      <c r="K46" s="29">
        <f t="shared" si="8"/>
        <v>0</v>
      </c>
      <c r="L46" s="29">
        <f t="shared" si="8"/>
        <v>0</v>
      </c>
      <c r="M46" s="29">
        <f t="shared" si="8"/>
        <v>0</v>
      </c>
      <c r="N46" s="29">
        <f t="shared" si="8"/>
        <v>0</v>
      </c>
      <c r="O46" s="29">
        <f t="shared" si="8"/>
        <v>0</v>
      </c>
      <c r="P46" s="29">
        <f t="shared" si="8"/>
        <v>0</v>
      </c>
      <c r="Q46" s="29">
        <f t="shared" si="8"/>
        <v>0</v>
      </c>
      <c r="R46" s="29">
        <f t="shared" si="8"/>
        <v>0</v>
      </c>
      <c r="S46" s="31">
        <f t="shared" si="8"/>
        <v>0</v>
      </c>
    </row>
    <row r="47" spans="2:19" s="248" customFormat="1" ht="24.95" customHeight="1" x14ac:dyDescent="0.3">
      <c r="B47" s="32"/>
      <c r="C47" s="185"/>
      <c r="D47" s="32"/>
      <c r="E47" s="29"/>
      <c r="F47" s="29"/>
      <c r="G47" s="29">
        <f t="shared" si="1"/>
        <v>0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31"/>
    </row>
    <row r="48" spans="2:19" s="248" customFormat="1" ht="24.95" customHeight="1" thickBot="1" x14ac:dyDescent="0.35">
      <c r="B48" s="211" t="s">
        <v>23</v>
      </c>
      <c r="C48" s="188" t="s">
        <v>102</v>
      </c>
      <c r="D48" s="261">
        <v>615000</v>
      </c>
      <c r="E48" s="249">
        <f>E49+E52</f>
        <v>0</v>
      </c>
      <c r="F48" s="249">
        <f t="shared" ref="F48:S48" si="9">F49+F52</f>
        <v>0</v>
      </c>
      <c r="G48" s="249">
        <f t="shared" si="9"/>
        <v>0</v>
      </c>
      <c r="H48" s="249">
        <f t="shared" si="9"/>
        <v>0</v>
      </c>
      <c r="I48" s="249">
        <f t="shared" si="9"/>
        <v>0</v>
      </c>
      <c r="J48" s="249">
        <f t="shared" si="9"/>
        <v>0</v>
      </c>
      <c r="K48" s="249">
        <f t="shared" si="9"/>
        <v>0</v>
      </c>
      <c r="L48" s="249">
        <f t="shared" si="9"/>
        <v>0</v>
      </c>
      <c r="M48" s="249">
        <f t="shared" si="9"/>
        <v>0</v>
      </c>
      <c r="N48" s="249">
        <f t="shared" si="9"/>
        <v>0</v>
      </c>
      <c r="O48" s="249">
        <f t="shared" si="9"/>
        <v>0</v>
      </c>
      <c r="P48" s="249">
        <f t="shared" si="9"/>
        <v>0</v>
      </c>
      <c r="Q48" s="249">
        <f t="shared" si="9"/>
        <v>0</v>
      </c>
      <c r="R48" s="249">
        <f t="shared" si="9"/>
        <v>0</v>
      </c>
      <c r="S48" s="250">
        <f t="shared" si="9"/>
        <v>0</v>
      </c>
    </row>
    <row r="49" spans="2:20" s="248" customFormat="1" ht="24.95" customHeight="1" x14ac:dyDescent="0.3">
      <c r="B49" s="212">
        <v>1</v>
      </c>
      <c r="C49" s="189" t="s">
        <v>91</v>
      </c>
      <c r="D49" s="262">
        <v>615100</v>
      </c>
      <c r="E49" s="251">
        <f>SUM(E50:E51)</f>
        <v>0</v>
      </c>
      <c r="F49" s="251">
        <f t="shared" ref="F49:S49" si="10">SUM(F50:F51)</f>
        <v>0</v>
      </c>
      <c r="G49" s="251">
        <f t="shared" si="10"/>
        <v>0</v>
      </c>
      <c r="H49" s="251">
        <f t="shared" si="10"/>
        <v>0</v>
      </c>
      <c r="I49" s="251">
        <f t="shared" si="10"/>
        <v>0</v>
      </c>
      <c r="J49" s="251">
        <f t="shared" si="10"/>
        <v>0</v>
      </c>
      <c r="K49" s="251">
        <f t="shared" si="10"/>
        <v>0</v>
      </c>
      <c r="L49" s="251">
        <f t="shared" si="10"/>
        <v>0</v>
      </c>
      <c r="M49" s="251">
        <f t="shared" si="10"/>
        <v>0</v>
      </c>
      <c r="N49" s="251">
        <f t="shared" si="10"/>
        <v>0</v>
      </c>
      <c r="O49" s="251">
        <f t="shared" si="10"/>
        <v>0</v>
      </c>
      <c r="P49" s="251">
        <f t="shared" si="10"/>
        <v>0</v>
      </c>
      <c r="Q49" s="251">
        <f t="shared" si="10"/>
        <v>0</v>
      </c>
      <c r="R49" s="251">
        <f t="shared" si="10"/>
        <v>0</v>
      </c>
      <c r="S49" s="252">
        <f t="shared" si="10"/>
        <v>0</v>
      </c>
    </row>
    <row r="50" spans="2:20" s="248" customFormat="1" ht="24.95" customHeight="1" x14ac:dyDescent="0.3">
      <c r="B50" s="37"/>
      <c r="C50" s="190"/>
      <c r="D50" s="263"/>
      <c r="E50" s="40"/>
      <c r="F50" s="40"/>
      <c r="G50" s="29">
        <f t="shared" si="1"/>
        <v>0</v>
      </c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1"/>
    </row>
    <row r="51" spans="2:20" s="248" customFormat="1" ht="24.95" customHeight="1" x14ac:dyDescent="0.3">
      <c r="B51" s="37"/>
      <c r="C51" s="190"/>
      <c r="D51" s="263"/>
      <c r="E51" s="40"/>
      <c r="F51" s="40"/>
      <c r="G51" s="29">
        <f t="shared" si="1"/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1"/>
    </row>
    <row r="52" spans="2:20" s="248" customFormat="1" ht="24.95" customHeight="1" x14ac:dyDescent="0.3">
      <c r="B52" s="37">
        <v>2</v>
      </c>
      <c r="C52" s="191" t="s">
        <v>92</v>
      </c>
      <c r="D52" s="263">
        <v>615200</v>
      </c>
      <c r="E52" s="40">
        <f>E53</f>
        <v>0</v>
      </c>
      <c r="F52" s="40">
        <f t="shared" ref="F52:S52" si="11">F53</f>
        <v>0</v>
      </c>
      <c r="G52" s="40">
        <f t="shared" si="11"/>
        <v>0</v>
      </c>
      <c r="H52" s="40">
        <f t="shared" si="11"/>
        <v>0</v>
      </c>
      <c r="I52" s="40">
        <f t="shared" si="11"/>
        <v>0</v>
      </c>
      <c r="J52" s="40">
        <f t="shared" si="11"/>
        <v>0</v>
      </c>
      <c r="K52" s="40">
        <f t="shared" si="11"/>
        <v>0</v>
      </c>
      <c r="L52" s="40">
        <f t="shared" si="11"/>
        <v>0</v>
      </c>
      <c r="M52" s="40">
        <f t="shared" si="11"/>
        <v>0</v>
      </c>
      <c r="N52" s="40">
        <f t="shared" si="11"/>
        <v>0</v>
      </c>
      <c r="O52" s="40">
        <f t="shared" si="11"/>
        <v>0</v>
      </c>
      <c r="P52" s="40">
        <f t="shared" si="11"/>
        <v>0</v>
      </c>
      <c r="Q52" s="40">
        <f t="shared" si="11"/>
        <v>0</v>
      </c>
      <c r="R52" s="40">
        <f t="shared" si="11"/>
        <v>0</v>
      </c>
      <c r="S52" s="41">
        <f t="shared" si="11"/>
        <v>0</v>
      </c>
    </row>
    <row r="53" spans="2:20" s="248" customFormat="1" ht="24.95" customHeight="1" x14ac:dyDescent="0.3">
      <c r="B53" s="37"/>
      <c r="C53" s="191"/>
      <c r="D53" s="263"/>
      <c r="E53" s="40"/>
      <c r="F53" s="40"/>
      <c r="G53" s="29">
        <f t="shared" si="1"/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1"/>
    </row>
    <row r="54" spans="2:20" s="248" customFormat="1" ht="24.95" customHeight="1" thickBot="1" x14ac:dyDescent="0.35">
      <c r="B54" s="211" t="s">
        <v>24</v>
      </c>
      <c r="C54" s="188" t="s">
        <v>48</v>
      </c>
      <c r="D54" s="261">
        <v>616000</v>
      </c>
      <c r="E54" s="249">
        <f>E55</f>
        <v>0</v>
      </c>
      <c r="F54" s="249">
        <f t="shared" ref="F54:S54" si="12">F55</f>
        <v>0</v>
      </c>
      <c r="G54" s="249">
        <f t="shared" si="12"/>
        <v>0</v>
      </c>
      <c r="H54" s="249">
        <f t="shared" si="12"/>
        <v>0</v>
      </c>
      <c r="I54" s="249">
        <f t="shared" si="12"/>
        <v>0</v>
      </c>
      <c r="J54" s="249">
        <f t="shared" si="12"/>
        <v>0</v>
      </c>
      <c r="K54" s="249">
        <f t="shared" si="12"/>
        <v>0</v>
      </c>
      <c r="L54" s="249">
        <f t="shared" si="12"/>
        <v>0</v>
      </c>
      <c r="M54" s="249">
        <f t="shared" si="12"/>
        <v>0</v>
      </c>
      <c r="N54" s="249">
        <f t="shared" si="12"/>
        <v>0</v>
      </c>
      <c r="O54" s="249">
        <f t="shared" si="12"/>
        <v>0</v>
      </c>
      <c r="P54" s="249">
        <f t="shared" si="12"/>
        <v>0</v>
      </c>
      <c r="Q54" s="249">
        <f t="shared" si="12"/>
        <v>0</v>
      </c>
      <c r="R54" s="249">
        <f t="shared" si="12"/>
        <v>0</v>
      </c>
      <c r="S54" s="250">
        <f t="shared" si="12"/>
        <v>0</v>
      </c>
    </row>
    <row r="55" spans="2:20" s="248" customFormat="1" ht="24.95" customHeight="1" x14ac:dyDescent="0.3">
      <c r="B55" s="213">
        <v>1</v>
      </c>
      <c r="C55" s="192" t="s">
        <v>93</v>
      </c>
      <c r="D55" s="264">
        <v>616200</v>
      </c>
      <c r="E55" s="254"/>
      <c r="F55" s="254"/>
      <c r="G55" s="255">
        <f t="shared" si="1"/>
        <v>0</v>
      </c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6"/>
    </row>
    <row r="56" spans="2:20" s="248" customFormat="1" ht="24.95" customHeight="1" thickBot="1" x14ac:dyDescent="0.35">
      <c r="B56" s="211" t="s">
        <v>28</v>
      </c>
      <c r="C56" s="188" t="s">
        <v>141</v>
      </c>
      <c r="D56" s="265"/>
      <c r="E56" s="249">
        <f>SUM(E57:E62)</f>
        <v>0</v>
      </c>
      <c r="F56" s="249">
        <f t="shared" ref="F56:S56" si="13">SUM(F57:F62)</f>
        <v>0</v>
      </c>
      <c r="G56" s="249">
        <f t="shared" si="13"/>
        <v>0</v>
      </c>
      <c r="H56" s="249">
        <f t="shared" si="13"/>
        <v>0</v>
      </c>
      <c r="I56" s="249">
        <f t="shared" si="13"/>
        <v>0</v>
      </c>
      <c r="J56" s="249">
        <f t="shared" si="13"/>
        <v>0</v>
      </c>
      <c r="K56" s="249">
        <f t="shared" si="13"/>
        <v>0</v>
      </c>
      <c r="L56" s="249">
        <f t="shared" si="13"/>
        <v>0</v>
      </c>
      <c r="M56" s="249">
        <f t="shared" si="13"/>
        <v>0</v>
      </c>
      <c r="N56" s="249">
        <f t="shared" si="13"/>
        <v>0</v>
      </c>
      <c r="O56" s="249">
        <f t="shared" si="13"/>
        <v>0</v>
      </c>
      <c r="P56" s="249">
        <f t="shared" si="13"/>
        <v>0</v>
      </c>
      <c r="Q56" s="249">
        <f t="shared" si="13"/>
        <v>0</v>
      </c>
      <c r="R56" s="249">
        <f t="shared" si="13"/>
        <v>0</v>
      </c>
      <c r="S56" s="250">
        <f t="shared" si="13"/>
        <v>0</v>
      </c>
    </row>
    <row r="57" spans="2:20" s="248" customFormat="1" ht="24.95" customHeight="1" x14ac:dyDescent="0.3">
      <c r="B57" s="214">
        <v>1</v>
      </c>
      <c r="C57" s="193" t="s">
        <v>94</v>
      </c>
      <c r="D57" s="266">
        <v>821100</v>
      </c>
      <c r="E57" s="255"/>
      <c r="F57" s="255"/>
      <c r="G57" s="255">
        <f t="shared" si="1"/>
        <v>0</v>
      </c>
      <c r="H57" s="255"/>
      <c r="I57" s="255"/>
      <c r="J57" s="255"/>
      <c r="K57" s="255"/>
      <c r="L57" s="255"/>
      <c r="M57" s="255"/>
      <c r="N57" s="255"/>
      <c r="O57" s="255"/>
      <c r="P57" s="255"/>
      <c r="Q57" s="255"/>
      <c r="R57" s="255"/>
      <c r="S57" s="257"/>
    </row>
    <row r="58" spans="2:20" s="248" customFormat="1" ht="24.95" customHeight="1" x14ac:dyDescent="0.3">
      <c r="B58" s="32">
        <v>2</v>
      </c>
      <c r="C58" s="185" t="s">
        <v>43</v>
      </c>
      <c r="D58" s="32">
        <v>821200</v>
      </c>
      <c r="E58" s="29"/>
      <c r="F58" s="29"/>
      <c r="G58" s="29">
        <f t="shared" si="1"/>
        <v>0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1"/>
    </row>
    <row r="59" spans="2:20" s="248" customFormat="1" ht="24.95" customHeight="1" x14ac:dyDescent="0.3">
      <c r="B59" s="32">
        <v>3</v>
      </c>
      <c r="C59" s="185" t="s">
        <v>44</v>
      </c>
      <c r="D59" s="32">
        <v>821300</v>
      </c>
      <c r="E59" s="29"/>
      <c r="F59" s="29"/>
      <c r="G59" s="29">
        <f t="shared" si="1"/>
        <v>0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1"/>
    </row>
    <row r="60" spans="2:20" s="248" customFormat="1" ht="24.95" customHeight="1" x14ac:dyDescent="0.3">
      <c r="B60" s="32">
        <v>4</v>
      </c>
      <c r="C60" s="191" t="s">
        <v>45</v>
      </c>
      <c r="D60" s="32">
        <v>821400</v>
      </c>
      <c r="E60" s="29"/>
      <c r="F60" s="29"/>
      <c r="G60" s="29">
        <f t="shared" si="1"/>
        <v>0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1"/>
    </row>
    <row r="61" spans="2:20" s="248" customFormat="1" ht="24.95" customHeight="1" x14ac:dyDescent="0.3">
      <c r="B61" s="32">
        <v>5</v>
      </c>
      <c r="C61" s="191" t="s">
        <v>46</v>
      </c>
      <c r="D61" s="32">
        <v>821500</v>
      </c>
      <c r="E61" s="29"/>
      <c r="F61" s="29"/>
      <c r="G61" s="29">
        <f t="shared" si="1"/>
        <v>0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31"/>
    </row>
    <row r="62" spans="2:20" s="248" customFormat="1" ht="24.95" customHeight="1" x14ac:dyDescent="0.3">
      <c r="B62" s="32">
        <v>6</v>
      </c>
      <c r="C62" s="191" t="s">
        <v>47</v>
      </c>
      <c r="D62" s="32">
        <v>821600</v>
      </c>
      <c r="E62" s="29"/>
      <c r="F62" s="29"/>
      <c r="G62" s="29">
        <f t="shared" si="1"/>
        <v>0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31"/>
      <c r="T62" s="259"/>
    </row>
    <row r="63" spans="2:20" s="248" customFormat="1" ht="24.95" customHeight="1" thickBot="1" x14ac:dyDescent="0.35">
      <c r="B63" s="211"/>
      <c r="C63" s="188" t="s">
        <v>49</v>
      </c>
      <c r="D63" s="265"/>
      <c r="E63" s="249">
        <f t="shared" ref="E63:S63" si="14">E14+E26+E48+E54+E56</f>
        <v>0</v>
      </c>
      <c r="F63" s="249">
        <f t="shared" si="14"/>
        <v>0</v>
      </c>
      <c r="G63" s="249">
        <f t="shared" si="14"/>
        <v>0</v>
      </c>
      <c r="H63" s="249">
        <f t="shared" si="14"/>
        <v>0</v>
      </c>
      <c r="I63" s="249">
        <f t="shared" si="14"/>
        <v>0</v>
      </c>
      <c r="J63" s="249">
        <f t="shared" si="14"/>
        <v>0</v>
      </c>
      <c r="K63" s="249">
        <f t="shared" si="14"/>
        <v>0</v>
      </c>
      <c r="L63" s="249">
        <f t="shared" si="14"/>
        <v>0</v>
      </c>
      <c r="M63" s="249">
        <f t="shared" si="14"/>
        <v>0</v>
      </c>
      <c r="N63" s="249">
        <f t="shared" si="14"/>
        <v>0</v>
      </c>
      <c r="O63" s="249">
        <f t="shared" si="14"/>
        <v>0</v>
      </c>
      <c r="P63" s="249">
        <f t="shared" si="14"/>
        <v>0</v>
      </c>
      <c r="Q63" s="249">
        <f t="shared" si="14"/>
        <v>0</v>
      </c>
      <c r="R63" s="249">
        <f t="shared" si="14"/>
        <v>0</v>
      </c>
      <c r="S63" s="250">
        <f t="shared" si="14"/>
        <v>0</v>
      </c>
      <c r="T63" s="259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D10:D12"/>
    <mergeCell ref="E10:E12"/>
    <mergeCell ref="F10:F12"/>
    <mergeCell ref="G10:G12"/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</mergeCells>
  <pageMargins left="0.39370078740157483" right="0.23622047244094491" top="0.94488188976377963" bottom="0.43307086614173229" header="0.31496062992125984" footer="0.19685039370078741"/>
  <pageSetup paperSize="9" scale="54" fitToHeight="0" orientation="landscape" r:id="rId1"/>
  <headerFooter>
    <oddFooter>&amp;A&amp;RPage &amp;P</oddFooter>
  </headerFooter>
  <rowBreaks count="1" manualBreakCount="1">
    <brk id="47" min="1" max="1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73"/>
  <sheetViews>
    <sheetView view="pageBreakPreview" topLeftCell="A12" zoomScale="54" zoomScaleNormal="60" zoomScaleSheetLayoutView="54" workbookViewId="0">
      <selection activeCell="I24" sqref="I24"/>
    </sheetView>
  </sheetViews>
  <sheetFormatPr defaultRowHeight="15" x14ac:dyDescent="0.25"/>
  <cols>
    <col min="1" max="1" width="4.42578125" style="9" customWidth="1"/>
    <col min="2" max="2" width="6.42578125" style="9" bestFit="1" customWidth="1"/>
    <col min="3" max="3" width="67.5703125" style="9" customWidth="1"/>
    <col min="4" max="4" width="22.28515625" style="9" customWidth="1"/>
    <col min="5" max="5" width="35.85546875" style="9" customWidth="1"/>
    <col min="6" max="6" width="35.85546875" style="9" hidden="1" customWidth="1"/>
    <col min="7" max="7" width="35.85546875" style="9" customWidth="1"/>
    <col min="8" max="10" width="31.28515625" style="9" customWidth="1"/>
    <col min="11" max="19" width="19.7109375" style="9" hidden="1" customWidth="1"/>
    <col min="20" max="16384" width="9.140625" style="9"/>
  </cols>
  <sheetData>
    <row r="1" spans="2:19" ht="18.75" x14ac:dyDescent="0.3">
      <c r="B1" s="444" t="s">
        <v>95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2:19" ht="15.75" customHeight="1" x14ac:dyDescent="0.3">
      <c r="I2" s="135" t="s">
        <v>96</v>
      </c>
      <c r="J2" s="242"/>
      <c r="Q2" s="446" t="s">
        <v>96</v>
      </c>
      <c r="R2" s="446"/>
      <c r="S2" s="123"/>
    </row>
    <row r="3" spans="2:19" ht="21.75" customHeight="1" x14ac:dyDescent="0.3">
      <c r="B3" s="444" t="s">
        <v>100</v>
      </c>
      <c r="C3" s="444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108"/>
      <c r="Q3" s="446"/>
      <c r="R3" s="446"/>
      <c r="S3" s="148"/>
    </row>
    <row r="4" spans="2:19" ht="18.75" x14ac:dyDescent="0.3"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22"/>
      <c r="R4" s="11"/>
      <c r="S4" s="145"/>
    </row>
    <row r="5" spans="2:19" ht="18.75" x14ac:dyDescent="0.3">
      <c r="B5" s="14"/>
      <c r="C5" s="14"/>
      <c r="D5" s="14"/>
      <c r="E5" s="14"/>
      <c r="F5" s="14"/>
      <c r="G5" s="14"/>
      <c r="H5" s="14"/>
      <c r="I5" s="135" t="s">
        <v>105</v>
      </c>
      <c r="J5" s="148"/>
      <c r="K5" s="14"/>
      <c r="L5" s="14"/>
      <c r="M5" s="14"/>
      <c r="N5" s="14"/>
      <c r="O5" s="14"/>
      <c r="P5" s="14"/>
      <c r="Q5" s="122"/>
      <c r="R5" s="11"/>
      <c r="S5" s="145"/>
    </row>
    <row r="6" spans="2:19" ht="15" customHeight="1" x14ac:dyDescent="0.3">
      <c r="B6" s="175" t="s">
        <v>118</v>
      </c>
      <c r="C6" s="175"/>
      <c r="D6" s="175"/>
      <c r="E6" s="175"/>
      <c r="F6" s="175"/>
      <c r="G6" s="175"/>
      <c r="H6" s="175"/>
      <c r="I6" s="135" t="s">
        <v>107</v>
      </c>
      <c r="J6" s="267"/>
      <c r="K6" s="175"/>
      <c r="L6" s="175"/>
      <c r="M6" s="175"/>
      <c r="N6" s="135"/>
      <c r="O6" s="135"/>
      <c r="P6" s="135"/>
      <c r="Q6" s="135" t="s">
        <v>105</v>
      </c>
      <c r="R6" s="135"/>
      <c r="S6" s="146"/>
    </row>
    <row r="7" spans="2:19" ht="21" customHeight="1" x14ac:dyDescent="0.3">
      <c r="B7" s="449"/>
      <c r="C7" s="449"/>
      <c r="D7" s="449"/>
      <c r="E7" s="449"/>
      <c r="F7" s="449"/>
      <c r="G7" s="449"/>
      <c r="H7" s="449"/>
      <c r="I7" s="449"/>
      <c r="J7" s="449"/>
      <c r="K7" s="449"/>
      <c r="L7" s="449"/>
      <c r="M7" s="449"/>
      <c r="N7" s="449"/>
      <c r="O7" s="449"/>
      <c r="P7" s="15"/>
      <c r="Q7" s="123"/>
      <c r="R7" s="123"/>
      <c r="S7" s="147"/>
    </row>
    <row r="8" spans="2:19" ht="22.5" customHeight="1" x14ac:dyDescent="0.3">
      <c r="B8" s="135" t="s">
        <v>106</v>
      </c>
      <c r="C8" s="135"/>
      <c r="D8" s="135"/>
      <c r="E8" s="475"/>
      <c r="F8" s="475"/>
      <c r="G8" s="475"/>
      <c r="H8" s="475"/>
      <c r="I8" s="475"/>
      <c r="J8" s="475"/>
      <c r="K8" s="475"/>
      <c r="L8" s="475"/>
      <c r="M8" s="475"/>
      <c r="N8" s="475"/>
      <c r="O8" s="475"/>
      <c r="P8" s="135"/>
      <c r="Q8" s="135" t="s">
        <v>107</v>
      </c>
      <c r="R8" s="135"/>
      <c r="S8" s="148"/>
    </row>
    <row r="9" spans="2:19" ht="12" customHeight="1" thickBot="1" x14ac:dyDescent="0.35"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44"/>
    </row>
    <row r="10" spans="2:19" s="137" customFormat="1" ht="67.5" customHeight="1" x14ac:dyDescent="0.25">
      <c r="B10" s="452" t="s">
        <v>1</v>
      </c>
      <c r="C10" s="482" t="s">
        <v>122</v>
      </c>
      <c r="D10" s="464" t="s">
        <v>3</v>
      </c>
      <c r="E10" s="458" t="s">
        <v>158</v>
      </c>
      <c r="F10" s="461" t="s">
        <v>149</v>
      </c>
      <c r="G10" s="458" t="s">
        <v>157</v>
      </c>
      <c r="H10" s="476" t="s">
        <v>154</v>
      </c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8"/>
    </row>
    <row r="11" spans="2:19" s="137" customFormat="1" ht="17.25" customHeight="1" thickBot="1" x14ac:dyDescent="0.3">
      <c r="B11" s="453"/>
      <c r="C11" s="483"/>
      <c r="D11" s="465"/>
      <c r="E11" s="459"/>
      <c r="F11" s="462"/>
      <c r="G11" s="459"/>
      <c r="H11" s="479"/>
      <c r="I11" s="480"/>
      <c r="J11" s="480"/>
      <c r="K11" s="480"/>
      <c r="L11" s="480"/>
      <c r="M11" s="480"/>
      <c r="N11" s="480"/>
      <c r="O11" s="480"/>
      <c r="P11" s="480"/>
      <c r="Q11" s="480"/>
      <c r="R11" s="480"/>
      <c r="S11" s="481"/>
    </row>
    <row r="12" spans="2:19" s="137" customFormat="1" ht="63.75" customHeight="1" thickBot="1" x14ac:dyDescent="0.3">
      <c r="B12" s="454"/>
      <c r="C12" s="484"/>
      <c r="D12" s="466"/>
      <c r="E12" s="460"/>
      <c r="F12" s="463"/>
      <c r="G12" s="460"/>
      <c r="H12" s="167" t="s">
        <v>52</v>
      </c>
      <c r="I12" s="167" t="s">
        <v>53</v>
      </c>
      <c r="J12" s="167" t="s">
        <v>54</v>
      </c>
      <c r="K12" s="167" t="s">
        <v>55</v>
      </c>
      <c r="L12" s="167" t="s">
        <v>56</v>
      </c>
      <c r="M12" s="167" t="s">
        <v>57</v>
      </c>
      <c r="N12" s="165" t="s">
        <v>58</v>
      </c>
      <c r="O12" s="165" t="s">
        <v>59</v>
      </c>
      <c r="P12" s="165" t="s">
        <v>60</v>
      </c>
      <c r="Q12" s="165" t="s">
        <v>98</v>
      </c>
      <c r="R12" s="165" t="s">
        <v>99</v>
      </c>
      <c r="S12" s="165" t="s">
        <v>63</v>
      </c>
    </row>
    <row r="13" spans="2:19" s="137" customFormat="1" ht="15.75" thickBot="1" x14ac:dyDescent="0.3">
      <c r="B13" s="140">
        <v>1</v>
      </c>
      <c r="C13" s="140">
        <v>2</v>
      </c>
      <c r="D13" s="140">
        <v>3</v>
      </c>
      <c r="E13" s="139">
        <v>4</v>
      </c>
      <c r="F13" s="139">
        <v>5</v>
      </c>
      <c r="G13" s="139" t="s">
        <v>153</v>
      </c>
      <c r="H13" s="139">
        <v>6</v>
      </c>
      <c r="I13" s="139">
        <v>7</v>
      </c>
      <c r="J13" s="139">
        <v>8</v>
      </c>
      <c r="K13" s="139">
        <v>10</v>
      </c>
      <c r="L13" s="139">
        <v>11</v>
      </c>
      <c r="M13" s="139">
        <v>12</v>
      </c>
      <c r="N13" s="139">
        <v>13</v>
      </c>
      <c r="O13" s="139">
        <v>14</v>
      </c>
      <c r="P13" s="139">
        <v>15</v>
      </c>
      <c r="Q13" s="139">
        <v>16</v>
      </c>
      <c r="R13" s="139">
        <v>17</v>
      </c>
      <c r="S13" s="139">
        <v>18</v>
      </c>
    </row>
    <row r="14" spans="2:19" ht="20.25" x14ac:dyDescent="0.3">
      <c r="B14" s="210" t="s">
        <v>12</v>
      </c>
      <c r="C14" s="184" t="s">
        <v>104</v>
      </c>
      <c r="D14" s="194"/>
      <c r="E14" s="157">
        <f>SUM(E15:E25)</f>
        <v>0</v>
      </c>
      <c r="F14" s="157">
        <f t="shared" ref="F14:S14" si="0">SUM(F15:F25)</f>
        <v>0</v>
      </c>
      <c r="G14" s="157">
        <f t="shared" si="0"/>
        <v>0</v>
      </c>
      <c r="H14" s="157">
        <f t="shared" si="0"/>
        <v>0</v>
      </c>
      <c r="I14" s="157">
        <f t="shared" si="0"/>
        <v>0</v>
      </c>
      <c r="J14" s="157">
        <f t="shared" si="0"/>
        <v>0</v>
      </c>
      <c r="K14" s="157">
        <f t="shared" si="0"/>
        <v>0</v>
      </c>
      <c r="L14" s="157">
        <f t="shared" si="0"/>
        <v>0</v>
      </c>
      <c r="M14" s="157">
        <f t="shared" si="0"/>
        <v>0</v>
      </c>
      <c r="N14" s="157">
        <f t="shared" si="0"/>
        <v>0</v>
      </c>
      <c r="O14" s="157">
        <f t="shared" si="0"/>
        <v>0</v>
      </c>
      <c r="P14" s="157">
        <f t="shared" si="0"/>
        <v>0</v>
      </c>
      <c r="Q14" s="157">
        <f t="shared" si="0"/>
        <v>0</v>
      </c>
      <c r="R14" s="157">
        <f t="shared" si="0"/>
        <v>0</v>
      </c>
      <c r="S14" s="195">
        <f t="shared" si="0"/>
        <v>0</v>
      </c>
    </row>
    <row r="15" spans="2:19" ht="20.25" x14ac:dyDescent="0.3">
      <c r="B15" s="26">
        <v>1</v>
      </c>
      <c r="C15" s="185" t="s">
        <v>38</v>
      </c>
      <c r="D15" s="196">
        <v>611100</v>
      </c>
      <c r="E15" s="158"/>
      <c r="F15" s="158"/>
      <c r="G15" s="158">
        <f>SUM(H15:S15)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97"/>
    </row>
    <row r="16" spans="2:19" ht="20.25" x14ac:dyDescent="0.3">
      <c r="B16" s="32">
        <v>2</v>
      </c>
      <c r="C16" s="186" t="s">
        <v>80</v>
      </c>
      <c r="D16" s="198">
        <v>611200</v>
      </c>
      <c r="E16" s="158"/>
      <c r="F16" s="158"/>
      <c r="G16" s="158">
        <f t="shared" ref="G16:G62" si="1">SUM(H16:S16)</f>
        <v>0</v>
      </c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97"/>
    </row>
    <row r="17" spans="2:19" ht="20.25" x14ac:dyDescent="0.3">
      <c r="B17" s="32">
        <v>3</v>
      </c>
      <c r="C17" s="187" t="s">
        <v>14</v>
      </c>
      <c r="D17" s="198">
        <v>613100</v>
      </c>
      <c r="E17" s="158"/>
      <c r="F17" s="158"/>
      <c r="G17" s="158">
        <f t="shared" si="1"/>
        <v>0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97"/>
    </row>
    <row r="18" spans="2:19" ht="20.25" x14ac:dyDescent="0.3">
      <c r="B18" s="32">
        <v>4</v>
      </c>
      <c r="C18" s="186" t="s">
        <v>81</v>
      </c>
      <c r="D18" s="198">
        <v>613200</v>
      </c>
      <c r="E18" s="158"/>
      <c r="F18" s="158"/>
      <c r="G18" s="158">
        <f t="shared" si="1"/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97"/>
    </row>
    <row r="19" spans="2:19" ht="20.25" x14ac:dyDescent="0.3">
      <c r="B19" s="32">
        <v>5</v>
      </c>
      <c r="C19" s="186" t="s">
        <v>16</v>
      </c>
      <c r="D19" s="198">
        <v>613300</v>
      </c>
      <c r="E19" s="158"/>
      <c r="F19" s="158"/>
      <c r="G19" s="158">
        <f t="shared" si="1"/>
        <v>0</v>
      </c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97"/>
    </row>
    <row r="20" spans="2:19" ht="20.25" x14ac:dyDescent="0.3">
      <c r="B20" s="32">
        <v>6</v>
      </c>
      <c r="C20" s="187" t="s">
        <v>40</v>
      </c>
      <c r="D20" s="198">
        <v>613400</v>
      </c>
      <c r="E20" s="158"/>
      <c r="F20" s="158"/>
      <c r="G20" s="158">
        <f t="shared" si="1"/>
        <v>0</v>
      </c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97"/>
    </row>
    <row r="21" spans="2:19" ht="20.25" x14ac:dyDescent="0.3">
      <c r="B21" s="32">
        <v>7</v>
      </c>
      <c r="C21" s="186" t="s">
        <v>41</v>
      </c>
      <c r="D21" s="198">
        <v>613500</v>
      </c>
      <c r="E21" s="158"/>
      <c r="F21" s="158"/>
      <c r="G21" s="158">
        <f t="shared" si="1"/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97"/>
    </row>
    <row r="22" spans="2:19" ht="20.25" x14ac:dyDescent="0.3">
      <c r="B22" s="32">
        <v>8</v>
      </c>
      <c r="C22" s="187" t="s">
        <v>101</v>
      </c>
      <c r="D22" s="198">
        <v>613600</v>
      </c>
      <c r="E22" s="158"/>
      <c r="F22" s="158"/>
      <c r="G22" s="158">
        <f t="shared" si="1"/>
        <v>0</v>
      </c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97"/>
    </row>
    <row r="23" spans="2:19" ht="20.25" x14ac:dyDescent="0.3">
      <c r="B23" s="32">
        <v>9</v>
      </c>
      <c r="C23" s="187" t="s">
        <v>18</v>
      </c>
      <c r="D23" s="198">
        <v>613700</v>
      </c>
      <c r="E23" s="158"/>
      <c r="F23" s="158"/>
      <c r="G23" s="158">
        <f t="shared" si="1"/>
        <v>0</v>
      </c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97"/>
    </row>
    <row r="24" spans="2:19" ht="37.5" x14ac:dyDescent="0.3">
      <c r="B24" s="32">
        <v>10</v>
      </c>
      <c r="C24" s="186" t="s">
        <v>83</v>
      </c>
      <c r="D24" s="198">
        <v>613800</v>
      </c>
      <c r="E24" s="158"/>
      <c r="F24" s="158"/>
      <c r="G24" s="158">
        <f t="shared" si="1"/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97"/>
    </row>
    <row r="25" spans="2:19" ht="20.25" x14ac:dyDescent="0.3">
      <c r="B25" s="32">
        <v>11</v>
      </c>
      <c r="C25" s="186" t="s">
        <v>20</v>
      </c>
      <c r="D25" s="198">
        <v>613900</v>
      </c>
      <c r="E25" s="158"/>
      <c r="F25" s="158"/>
      <c r="G25" s="158">
        <f t="shared" si="1"/>
        <v>0</v>
      </c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97"/>
    </row>
    <row r="26" spans="2:19" ht="38.25" thickBot="1" x14ac:dyDescent="0.35">
      <c r="B26" s="211" t="s">
        <v>21</v>
      </c>
      <c r="C26" s="188" t="s">
        <v>103</v>
      </c>
      <c r="D26" s="199">
        <v>614000</v>
      </c>
      <c r="E26" s="161">
        <f>E27+E30+E32+E41+E44+E46</f>
        <v>0</v>
      </c>
      <c r="F26" s="161">
        <f t="shared" ref="F26:S26" si="2">F27+F30+F32+F41+F44+F46</f>
        <v>0</v>
      </c>
      <c r="G26" s="161">
        <f t="shared" si="2"/>
        <v>0</v>
      </c>
      <c r="H26" s="161">
        <f t="shared" si="2"/>
        <v>0</v>
      </c>
      <c r="I26" s="161">
        <f t="shared" si="2"/>
        <v>0</v>
      </c>
      <c r="J26" s="161">
        <f t="shared" si="2"/>
        <v>0</v>
      </c>
      <c r="K26" s="161">
        <f t="shared" si="2"/>
        <v>0</v>
      </c>
      <c r="L26" s="161">
        <f t="shared" si="2"/>
        <v>0</v>
      </c>
      <c r="M26" s="161">
        <f t="shared" si="2"/>
        <v>0</v>
      </c>
      <c r="N26" s="161">
        <f t="shared" si="2"/>
        <v>0</v>
      </c>
      <c r="O26" s="161">
        <f t="shared" si="2"/>
        <v>0</v>
      </c>
      <c r="P26" s="161">
        <f t="shared" si="2"/>
        <v>0</v>
      </c>
      <c r="Q26" s="161">
        <f t="shared" si="2"/>
        <v>0</v>
      </c>
      <c r="R26" s="161">
        <f t="shared" si="2"/>
        <v>0</v>
      </c>
      <c r="S26" s="200">
        <f t="shared" si="2"/>
        <v>0</v>
      </c>
    </row>
    <row r="27" spans="2:19" ht="20.25" x14ac:dyDescent="0.3">
      <c r="B27" s="212">
        <v>1</v>
      </c>
      <c r="C27" s="189" t="s">
        <v>85</v>
      </c>
      <c r="D27" s="201">
        <v>614100</v>
      </c>
      <c r="E27" s="240">
        <f>E28+E29</f>
        <v>0</v>
      </c>
      <c r="F27" s="240">
        <f t="shared" ref="F27:S27" si="3">F28+F29</f>
        <v>0</v>
      </c>
      <c r="G27" s="240">
        <f t="shared" si="3"/>
        <v>0</v>
      </c>
      <c r="H27" s="240">
        <f t="shared" si="3"/>
        <v>0</v>
      </c>
      <c r="I27" s="240">
        <f t="shared" si="3"/>
        <v>0</v>
      </c>
      <c r="J27" s="240">
        <f t="shared" si="3"/>
        <v>0</v>
      </c>
      <c r="K27" s="240">
        <f t="shared" si="3"/>
        <v>0</v>
      </c>
      <c r="L27" s="240">
        <f t="shared" si="3"/>
        <v>0</v>
      </c>
      <c r="M27" s="240">
        <f t="shared" si="3"/>
        <v>0</v>
      </c>
      <c r="N27" s="240">
        <f t="shared" si="3"/>
        <v>0</v>
      </c>
      <c r="O27" s="240">
        <f t="shared" si="3"/>
        <v>0</v>
      </c>
      <c r="P27" s="240">
        <f t="shared" si="3"/>
        <v>0</v>
      </c>
      <c r="Q27" s="240">
        <f t="shared" si="3"/>
        <v>0</v>
      </c>
      <c r="R27" s="240">
        <f t="shared" si="3"/>
        <v>0</v>
      </c>
      <c r="S27" s="241">
        <f t="shared" si="3"/>
        <v>0</v>
      </c>
    </row>
    <row r="28" spans="2:19" ht="20.25" hidden="1" x14ac:dyDescent="0.3">
      <c r="B28" s="37"/>
      <c r="C28" s="190"/>
      <c r="D28" s="202"/>
      <c r="E28" s="158"/>
      <c r="F28" s="158"/>
      <c r="G28" s="158">
        <f t="shared" si="1"/>
        <v>0</v>
      </c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203"/>
    </row>
    <row r="29" spans="2:19" ht="20.25" hidden="1" x14ac:dyDescent="0.3">
      <c r="B29" s="37"/>
      <c r="C29" s="190"/>
      <c r="D29" s="202"/>
      <c r="E29" s="158"/>
      <c r="F29" s="158"/>
      <c r="G29" s="158">
        <f t="shared" si="1"/>
        <v>0</v>
      </c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203"/>
    </row>
    <row r="30" spans="2:19" ht="20.25" x14ac:dyDescent="0.3">
      <c r="B30" s="37">
        <v>2</v>
      </c>
      <c r="C30" s="190" t="s">
        <v>86</v>
      </c>
      <c r="D30" s="202">
        <v>614200</v>
      </c>
      <c r="E30" s="158">
        <f>E31</f>
        <v>0</v>
      </c>
      <c r="F30" s="158">
        <f t="shared" ref="F30:S30" si="4">F31</f>
        <v>0</v>
      </c>
      <c r="G30" s="158">
        <f t="shared" si="4"/>
        <v>0</v>
      </c>
      <c r="H30" s="158">
        <f t="shared" si="4"/>
        <v>0</v>
      </c>
      <c r="I30" s="158">
        <f t="shared" si="4"/>
        <v>0</v>
      </c>
      <c r="J30" s="158">
        <f t="shared" si="4"/>
        <v>0</v>
      </c>
      <c r="K30" s="158">
        <f t="shared" si="4"/>
        <v>0</v>
      </c>
      <c r="L30" s="158">
        <f t="shared" si="4"/>
        <v>0</v>
      </c>
      <c r="M30" s="158">
        <f t="shared" si="4"/>
        <v>0</v>
      </c>
      <c r="N30" s="158">
        <f t="shared" si="4"/>
        <v>0</v>
      </c>
      <c r="O30" s="158">
        <f t="shared" si="4"/>
        <v>0</v>
      </c>
      <c r="P30" s="158">
        <f t="shared" si="4"/>
        <v>0</v>
      </c>
      <c r="Q30" s="158">
        <f t="shared" si="4"/>
        <v>0</v>
      </c>
      <c r="R30" s="158">
        <f t="shared" si="4"/>
        <v>0</v>
      </c>
      <c r="S30" s="197">
        <f t="shared" si="4"/>
        <v>0</v>
      </c>
    </row>
    <row r="31" spans="2:19" ht="20.25" hidden="1" x14ac:dyDescent="0.3">
      <c r="B31" s="37"/>
      <c r="C31" s="190"/>
      <c r="D31" s="202"/>
      <c r="E31" s="158"/>
      <c r="F31" s="158"/>
      <c r="G31" s="158">
        <f t="shared" si="1"/>
        <v>0</v>
      </c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203"/>
    </row>
    <row r="32" spans="2:19" ht="20.25" x14ac:dyDescent="0.3">
      <c r="B32" s="37">
        <v>3</v>
      </c>
      <c r="C32" s="186" t="s">
        <v>87</v>
      </c>
      <c r="D32" s="202">
        <v>614300</v>
      </c>
      <c r="E32" s="158">
        <f>SUM(E33:E40)</f>
        <v>0</v>
      </c>
      <c r="F32" s="158">
        <f t="shared" ref="F32:S32" si="5">SUM(F33:F40)</f>
        <v>0</v>
      </c>
      <c r="G32" s="158">
        <f t="shared" si="5"/>
        <v>0</v>
      </c>
      <c r="H32" s="158">
        <f t="shared" si="5"/>
        <v>0</v>
      </c>
      <c r="I32" s="158">
        <f t="shared" si="5"/>
        <v>0</v>
      </c>
      <c r="J32" s="158">
        <f t="shared" si="5"/>
        <v>0</v>
      </c>
      <c r="K32" s="158">
        <f t="shared" si="5"/>
        <v>0</v>
      </c>
      <c r="L32" s="158">
        <f t="shared" si="5"/>
        <v>0</v>
      </c>
      <c r="M32" s="158">
        <f t="shared" si="5"/>
        <v>0</v>
      </c>
      <c r="N32" s="158">
        <f t="shared" si="5"/>
        <v>0</v>
      </c>
      <c r="O32" s="158">
        <f t="shared" si="5"/>
        <v>0</v>
      </c>
      <c r="P32" s="158">
        <f t="shared" si="5"/>
        <v>0</v>
      </c>
      <c r="Q32" s="158">
        <f t="shared" si="5"/>
        <v>0</v>
      </c>
      <c r="R32" s="158">
        <f t="shared" si="5"/>
        <v>0</v>
      </c>
      <c r="S32" s="197">
        <f t="shared" si="5"/>
        <v>0</v>
      </c>
    </row>
    <row r="33" spans="2:19" ht="20.25" hidden="1" x14ac:dyDescent="0.3">
      <c r="B33" s="37"/>
      <c r="C33" s="190"/>
      <c r="D33" s="202"/>
      <c r="E33" s="158"/>
      <c r="F33" s="158"/>
      <c r="G33" s="158">
        <f t="shared" si="1"/>
        <v>0</v>
      </c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203"/>
    </row>
    <row r="34" spans="2:19" ht="20.25" hidden="1" x14ac:dyDescent="0.3">
      <c r="B34" s="37"/>
      <c r="C34" s="190"/>
      <c r="D34" s="202"/>
      <c r="E34" s="158"/>
      <c r="F34" s="158"/>
      <c r="G34" s="158">
        <f t="shared" si="1"/>
        <v>0</v>
      </c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203"/>
    </row>
    <row r="35" spans="2:19" ht="20.25" hidden="1" x14ac:dyDescent="0.3">
      <c r="B35" s="37"/>
      <c r="C35" s="190"/>
      <c r="D35" s="202"/>
      <c r="E35" s="158"/>
      <c r="F35" s="158"/>
      <c r="G35" s="158">
        <f t="shared" si="1"/>
        <v>0</v>
      </c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203"/>
    </row>
    <row r="36" spans="2:19" ht="20.25" hidden="1" x14ac:dyDescent="0.3">
      <c r="B36" s="37"/>
      <c r="C36" s="190"/>
      <c r="D36" s="202"/>
      <c r="E36" s="158"/>
      <c r="F36" s="158"/>
      <c r="G36" s="158">
        <f t="shared" si="1"/>
        <v>0</v>
      </c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203"/>
    </row>
    <row r="37" spans="2:19" ht="20.25" hidden="1" x14ac:dyDescent="0.3">
      <c r="B37" s="32"/>
      <c r="C37" s="190"/>
      <c r="D37" s="198"/>
      <c r="E37" s="160"/>
      <c r="F37" s="160"/>
      <c r="G37" s="160">
        <f t="shared" si="1"/>
        <v>0</v>
      </c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97"/>
    </row>
    <row r="38" spans="2:19" ht="20.25" hidden="1" x14ac:dyDescent="0.3">
      <c r="B38" s="37"/>
      <c r="C38" s="190"/>
      <c r="D38" s="202"/>
      <c r="E38" s="158"/>
      <c r="F38" s="158"/>
      <c r="G38" s="158">
        <f t="shared" si="1"/>
        <v>0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203"/>
    </row>
    <row r="39" spans="2:19" ht="20.25" hidden="1" x14ac:dyDescent="0.3">
      <c r="B39" s="37"/>
      <c r="C39" s="190"/>
      <c r="D39" s="202"/>
      <c r="E39" s="158"/>
      <c r="F39" s="158"/>
      <c r="G39" s="158">
        <f t="shared" si="1"/>
        <v>0</v>
      </c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203"/>
    </row>
    <row r="40" spans="2:19" ht="20.25" hidden="1" x14ac:dyDescent="0.3">
      <c r="B40" s="32"/>
      <c r="C40" s="190"/>
      <c r="D40" s="198"/>
      <c r="E40" s="160"/>
      <c r="F40" s="160"/>
      <c r="G40" s="160">
        <f t="shared" si="1"/>
        <v>0</v>
      </c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97"/>
    </row>
    <row r="41" spans="2:19" ht="20.25" x14ac:dyDescent="0.3">
      <c r="B41" s="37">
        <v>4</v>
      </c>
      <c r="C41" s="190" t="s">
        <v>88</v>
      </c>
      <c r="D41" s="202">
        <v>614700</v>
      </c>
      <c r="E41" s="158">
        <f>SUM(E42:E43)</f>
        <v>0</v>
      </c>
      <c r="F41" s="158">
        <f t="shared" ref="F41:S41" si="6">SUM(F42:F43)</f>
        <v>0</v>
      </c>
      <c r="G41" s="158">
        <f t="shared" si="6"/>
        <v>0</v>
      </c>
      <c r="H41" s="158">
        <f t="shared" si="6"/>
        <v>0</v>
      </c>
      <c r="I41" s="158">
        <f t="shared" si="6"/>
        <v>0</v>
      </c>
      <c r="J41" s="158">
        <f t="shared" si="6"/>
        <v>0</v>
      </c>
      <c r="K41" s="158">
        <f t="shared" si="6"/>
        <v>0</v>
      </c>
      <c r="L41" s="158">
        <f t="shared" si="6"/>
        <v>0</v>
      </c>
      <c r="M41" s="158">
        <f t="shared" si="6"/>
        <v>0</v>
      </c>
      <c r="N41" s="158">
        <f t="shared" si="6"/>
        <v>0</v>
      </c>
      <c r="O41" s="158">
        <f t="shared" si="6"/>
        <v>0</v>
      </c>
      <c r="P41" s="158">
        <f t="shared" si="6"/>
        <v>0</v>
      </c>
      <c r="Q41" s="158">
        <f t="shared" si="6"/>
        <v>0</v>
      </c>
      <c r="R41" s="158">
        <f t="shared" si="6"/>
        <v>0</v>
      </c>
      <c r="S41" s="197">
        <f t="shared" si="6"/>
        <v>0</v>
      </c>
    </row>
    <row r="42" spans="2:19" ht="20.25" x14ac:dyDescent="0.3">
      <c r="B42" s="37"/>
      <c r="C42" s="190"/>
      <c r="D42" s="202"/>
      <c r="E42" s="158"/>
      <c r="F42" s="158"/>
      <c r="G42" s="158">
        <f t="shared" si="1"/>
        <v>0</v>
      </c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203"/>
    </row>
    <row r="43" spans="2:19" ht="20.25" x14ac:dyDescent="0.3">
      <c r="B43" s="37"/>
      <c r="C43" s="190"/>
      <c r="D43" s="202"/>
      <c r="E43" s="158"/>
      <c r="F43" s="158"/>
      <c r="G43" s="158">
        <f t="shared" si="1"/>
        <v>0</v>
      </c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203"/>
    </row>
    <row r="44" spans="2:19" ht="20.25" x14ac:dyDescent="0.3">
      <c r="B44" s="37">
        <v>5</v>
      </c>
      <c r="C44" s="190" t="s">
        <v>89</v>
      </c>
      <c r="D44" s="202">
        <v>614800</v>
      </c>
      <c r="E44" s="158">
        <f>E45</f>
        <v>0</v>
      </c>
      <c r="F44" s="158">
        <f t="shared" ref="F44:S44" si="7">F45</f>
        <v>0</v>
      </c>
      <c r="G44" s="158">
        <f t="shared" si="7"/>
        <v>0</v>
      </c>
      <c r="H44" s="158">
        <f t="shared" si="7"/>
        <v>0</v>
      </c>
      <c r="I44" s="158">
        <f t="shared" si="7"/>
        <v>0</v>
      </c>
      <c r="J44" s="158">
        <f t="shared" si="7"/>
        <v>0</v>
      </c>
      <c r="K44" s="158">
        <f t="shared" si="7"/>
        <v>0</v>
      </c>
      <c r="L44" s="158">
        <f t="shared" si="7"/>
        <v>0</v>
      </c>
      <c r="M44" s="158">
        <f t="shared" si="7"/>
        <v>0</v>
      </c>
      <c r="N44" s="158">
        <f t="shared" si="7"/>
        <v>0</v>
      </c>
      <c r="O44" s="158">
        <f t="shared" si="7"/>
        <v>0</v>
      </c>
      <c r="P44" s="158">
        <f t="shared" si="7"/>
        <v>0</v>
      </c>
      <c r="Q44" s="158">
        <f t="shared" si="7"/>
        <v>0</v>
      </c>
      <c r="R44" s="158">
        <f t="shared" si="7"/>
        <v>0</v>
      </c>
      <c r="S44" s="197">
        <f t="shared" si="7"/>
        <v>0</v>
      </c>
    </row>
    <row r="45" spans="2:19" ht="20.25" x14ac:dyDescent="0.3">
      <c r="B45" s="37"/>
      <c r="C45" s="190"/>
      <c r="D45" s="202"/>
      <c r="E45" s="158"/>
      <c r="F45" s="158"/>
      <c r="G45" s="158">
        <f t="shared" si="1"/>
        <v>0</v>
      </c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203"/>
    </row>
    <row r="46" spans="2:19" ht="20.25" x14ac:dyDescent="0.3">
      <c r="B46" s="37">
        <v>6</v>
      </c>
      <c r="C46" s="190" t="s">
        <v>90</v>
      </c>
      <c r="D46" s="202">
        <v>614900</v>
      </c>
      <c r="E46" s="158">
        <f>E47</f>
        <v>0</v>
      </c>
      <c r="F46" s="158">
        <f t="shared" ref="F46:S46" si="8">F47</f>
        <v>0</v>
      </c>
      <c r="G46" s="158">
        <f t="shared" si="8"/>
        <v>0</v>
      </c>
      <c r="H46" s="158">
        <f t="shared" si="8"/>
        <v>0</v>
      </c>
      <c r="I46" s="158">
        <f t="shared" si="8"/>
        <v>0</v>
      </c>
      <c r="J46" s="158">
        <f t="shared" si="8"/>
        <v>0</v>
      </c>
      <c r="K46" s="158">
        <f t="shared" si="8"/>
        <v>0</v>
      </c>
      <c r="L46" s="158">
        <f t="shared" si="8"/>
        <v>0</v>
      </c>
      <c r="M46" s="158">
        <f t="shared" si="8"/>
        <v>0</v>
      </c>
      <c r="N46" s="158">
        <f t="shared" si="8"/>
        <v>0</v>
      </c>
      <c r="O46" s="158">
        <f t="shared" si="8"/>
        <v>0</v>
      </c>
      <c r="P46" s="158">
        <f t="shared" si="8"/>
        <v>0</v>
      </c>
      <c r="Q46" s="158">
        <f t="shared" si="8"/>
        <v>0</v>
      </c>
      <c r="R46" s="158">
        <f t="shared" si="8"/>
        <v>0</v>
      </c>
      <c r="S46" s="197">
        <f t="shared" si="8"/>
        <v>0</v>
      </c>
    </row>
    <row r="47" spans="2:19" ht="20.25" x14ac:dyDescent="0.3">
      <c r="B47" s="32"/>
      <c r="C47" s="185"/>
      <c r="D47" s="209"/>
      <c r="E47" s="158"/>
      <c r="F47" s="158"/>
      <c r="G47" s="158">
        <f t="shared" si="1"/>
        <v>0</v>
      </c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97"/>
    </row>
    <row r="48" spans="2:19" ht="21" thickBot="1" x14ac:dyDescent="0.35">
      <c r="B48" s="211" t="s">
        <v>23</v>
      </c>
      <c r="C48" s="188" t="s">
        <v>102</v>
      </c>
      <c r="D48" s="199">
        <v>615000</v>
      </c>
      <c r="E48" s="161">
        <f>E49+E52</f>
        <v>0</v>
      </c>
      <c r="F48" s="161">
        <f t="shared" ref="F48:S48" si="9">F49+F52</f>
        <v>0</v>
      </c>
      <c r="G48" s="161">
        <f t="shared" si="9"/>
        <v>0</v>
      </c>
      <c r="H48" s="161">
        <f t="shared" si="9"/>
        <v>0</v>
      </c>
      <c r="I48" s="161">
        <f t="shared" si="9"/>
        <v>0</v>
      </c>
      <c r="J48" s="161">
        <f t="shared" si="9"/>
        <v>0</v>
      </c>
      <c r="K48" s="161">
        <f t="shared" si="9"/>
        <v>0</v>
      </c>
      <c r="L48" s="161">
        <f t="shared" si="9"/>
        <v>0</v>
      </c>
      <c r="M48" s="161">
        <f t="shared" si="9"/>
        <v>0</v>
      </c>
      <c r="N48" s="161">
        <f t="shared" si="9"/>
        <v>0</v>
      </c>
      <c r="O48" s="161">
        <f t="shared" si="9"/>
        <v>0</v>
      </c>
      <c r="P48" s="161">
        <f t="shared" si="9"/>
        <v>0</v>
      </c>
      <c r="Q48" s="161">
        <f t="shared" si="9"/>
        <v>0</v>
      </c>
      <c r="R48" s="161">
        <f t="shared" si="9"/>
        <v>0</v>
      </c>
      <c r="S48" s="200">
        <f t="shared" si="9"/>
        <v>0</v>
      </c>
    </row>
    <row r="49" spans="2:20" ht="20.25" x14ac:dyDescent="0.3">
      <c r="B49" s="212">
        <v>1</v>
      </c>
      <c r="C49" s="189" t="s">
        <v>91</v>
      </c>
      <c r="D49" s="201">
        <v>615100</v>
      </c>
      <c r="E49" s="240">
        <f>SUM(E50:E51)</f>
        <v>0</v>
      </c>
      <c r="F49" s="240">
        <f t="shared" ref="F49:S49" si="10">SUM(F50:F51)</f>
        <v>0</v>
      </c>
      <c r="G49" s="240">
        <f t="shared" si="10"/>
        <v>0</v>
      </c>
      <c r="H49" s="240">
        <f t="shared" si="10"/>
        <v>0</v>
      </c>
      <c r="I49" s="240">
        <f t="shared" si="10"/>
        <v>0</v>
      </c>
      <c r="J49" s="240">
        <f t="shared" si="10"/>
        <v>0</v>
      </c>
      <c r="K49" s="240">
        <f t="shared" si="10"/>
        <v>0</v>
      </c>
      <c r="L49" s="240">
        <f t="shared" si="10"/>
        <v>0</v>
      </c>
      <c r="M49" s="240">
        <f t="shared" si="10"/>
        <v>0</v>
      </c>
      <c r="N49" s="240">
        <f t="shared" si="10"/>
        <v>0</v>
      </c>
      <c r="O49" s="240">
        <f t="shared" si="10"/>
        <v>0</v>
      </c>
      <c r="P49" s="240">
        <f t="shared" si="10"/>
        <v>0</v>
      </c>
      <c r="Q49" s="240">
        <f t="shared" si="10"/>
        <v>0</v>
      </c>
      <c r="R49" s="240">
        <f t="shared" si="10"/>
        <v>0</v>
      </c>
      <c r="S49" s="241">
        <f t="shared" si="10"/>
        <v>0</v>
      </c>
    </row>
    <row r="50" spans="2:20" ht="20.25" x14ac:dyDescent="0.3">
      <c r="B50" s="37"/>
      <c r="C50" s="190"/>
      <c r="D50" s="202"/>
      <c r="E50" s="162"/>
      <c r="F50" s="162"/>
      <c r="G50" s="158">
        <f t="shared" si="1"/>
        <v>0</v>
      </c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203"/>
    </row>
    <row r="51" spans="2:20" ht="20.25" x14ac:dyDescent="0.3">
      <c r="B51" s="37"/>
      <c r="C51" s="190"/>
      <c r="D51" s="202"/>
      <c r="E51" s="162"/>
      <c r="F51" s="162"/>
      <c r="G51" s="158">
        <f t="shared" si="1"/>
        <v>0</v>
      </c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203"/>
    </row>
    <row r="52" spans="2:20" ht="20.25" x14ac:dyDescent="0.3">
      <c r="B52" s="37">
        <v>2</v>
      </c>
      <c r="C52" s="191" t="s">
        <v>92</v>
      </c>
      <c r="D52" s="202">
        <v>615200</v>
      </c>
      <c r="E52" s="162">
        <f>E53</f>
        <v>0</v>
      </c>
      <c r="F52" s="162">
        <f t="shared" ref="F52:S52" si="11">F53</f>
        <v>0</v>
      </c>
      <c r="G52" s="162">
        <f t="shared" si="11"/>
        <v>0</v>
      </c>
      <c r="H52" s="162">
        <f t="shared" si="11"/>
        <v>0</v>
      </c>
      <c r="I52" s="162">
        <f t="shared" si="11"/>
        <v>0</v>
      </c>
      <c r="J52" s="162">
        <f t="shared" si="11"/>
        <v>0</v>
      </c>
      <c r="K52" s="162">
        <f t="shared" si="11"/>
        <v>0</v>
      </c>
      <c r="L52" s="162">
        <f t="shared" si="11"/>
        <v>0</v>
      </c>
      <c r="M52" s="162">
        <f t="shared" si="11"/>
        <v>0</v>
      </c>
      <c r="N52" s="162">
        <f t="shared" si="11"/>
        <v>0</v>
      </c>
      <c r="O52" s="162">
        <f t="shared" si="11"/>
        <v>0</v>
      </c>
      <c r="P52" s="162">
        <f t="shared" si="11"/>
        <v>0</v>
      </c>
      <c r="Q52" s="162">
        <f t="shared" si="11"/>
        <v>0</v>
      </c>
      <c r="R52" s="162">
        <f t="shared" si="11"/>
        <v>0</v>
      </c>
      <c r="S52" s="203">
        <f t="shared" si="11"/>
        <v>0</v>
      </c>
    </row>
    <row r="53" spans="2:20" ht="20.25" x14ac:dyDescent="0.3">
      <c r="B53" s="37"/>
      <c r="C53" s="191"/>
      <c r="D53" s="202"/>
      <c r="E53" s="162"/>
      <c r="F53" s="162"/>
      <c r="G53" s="158">
        <f t="shared" si="1"/>
        <v>0</v>
      </c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203"/>
    </row>
    <row r="54" spans="2:20" ht="21" thickBot="1" x14ac:dyDescent="0.35">
      <c r="B54" s="211" t="s">
        <v>24</v>
      </c>
      <c r="C54" s="188" t="s">
        <v>48</v>
      </c>
      <c r="D54" s="199">
        <v>616000</v>
      </c>
      <c r="E54" s="161">
        <f>E55</f>
        <v>0</v>
      </c>
      <c r="F54" s="161">
        <f t="shared" ref="F54:S54" si="12">F55</f>
        <v>0</v>
      </c>
      <c r="G54" s="161">
        <f t="shared" si="12"/>
        <v>0</v>
      </c>
      <c r="H54" s="161">
        <f t="shared" si="12"/>
        <v>0</v>
      </c>
      <c r="I54" s="161">
        <f t="shared" si="12"/>
        <v>0</v>
      </c>
      <c r="J54" s="161">
        <f t="shared" si="12"/>
        <v>0</v>
      </c>
      <c r="K54" s="161">
        <f t="shared" si="12"/>
        <v>0</v>
      </c>
      <c r="L54" s="161">
        <f t="shared" si="12"/>
        <v>0</v>
      </c>
      <c r="M54" s="161">
        <f t="shared" si="12"/>
        <v>0</v>
      </c>
      <c r="N54" s="161">
        <f t="shared" si="12"/>
        <v>0</v>
      </c>
      <c r="O54" s="161">
        <f t="shared" si="12"/>
        <v>0</v>
      </c>
      <c r="P54" s="161">
        <f t="shared" si="12"/>
        <v>0</v>
      </c>
      <c r="Q54" s="161">
        <f t="shared" si="12"/>
        <v>0</v>
      </c>
      <c r="R54" s="161">
        <f t="shared" si="12"/>
        <v>0</v>
      </c>
      <c r="S54" s="200">
        <f t="shared" si="12"/>
        <v>0</v>
      </c>
    </row>
    <row r="55" spans="2:20" ht="20.25" x14ac:dyDescent="0.3">
      <c r="B55" s="213">
        <v>1</v>
      </c>
      <c r="C55" s="192" t="s">
        <v>93</v>
      </c>
      <c r="D55" s="204">
        <v>616200</v>
      </c>
      <c r="E55" s="183"/>
      <c r="F55" s="183"/>
      <c r="G55" s="176">
        <f t="shared" si="1"/>
        <v>0</v>
      </c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205"/>
    </row>
    <row r="56" spans="2:20" ht="38.25" thickBot="1" x14ac:dyDescent="0.35">
      <c r="B56" s="211" t="s">
        <v>28</v>
      </c>
      <c r="C56" s="188" t="s">
        <v>141</v>
      </c>
      <c r="D56" s="206"/>
      <c r="E56" s="161">
        <f>SUM(E57:E62)</f>
        <v>0</v>
      </c>
      <c r="F56" s="161">
        <f t="shared" ref="F56:S56" si="13">SUM(F57:F62)</f>
        <v>0</v>
      </c>
      <c r="G56" s="161">
        <f t="shared" si="13"/>
        <v>0</v>
      </c>
      <c r="H56" s="161">
        <f t="shared" si="13"/>
        <v>0</v>
      </c>
      <c r="I56" s="161">
        <f t="shared" si="13"/>
        <v>0</v>
      </c>
      <c r="J56" s="161">
        <f t="shared" si="13"/>
        <v>0</v>
      </c>
      <c r="K56" s="161">
        <f t="shared" si="13"/>
        <v>0</v>
      </c>
      <c r="L56" s="161">
        <f t="shared" si="13"/>
        <v>0</v>
      </c>
      <c r="M56" s="161">
        <f t="shared" si="13"/>
        <v>0</v>
      </c>
      <c r="N56" s="161">
        <f t="shared" si="13"/>
        <v>0</v>
      </c>
      <c r="O56" s="161">
        <f t="shared" si="13"/>
        <v>0</v>
      </c>
      <c r="P56" s="161">
        <f t="shared" si="13"/>
        <v>0</v>
      </c>
      <c r="Q56" s="161">
        <f t="shared" si="13"/>
        <v>0</v>
      </c>
      <c r="R56" s="161">
        <f t="shared" si="13"/>
        <v>0</v>
      </c>
      <c r="S56" s="200">
        <f t="shared" si="13"/>
        <v>0</v>
      </c>
    </row>
    <row r="57" spans="2:20" ht="20.25" x14ac:dyDescent="0.3">
      <c r="B57" s="214">
        <v>1</v>
      </c>
      <c r="C57" s="193" t="s">
        <v>94</v>
      </c>
      <c r="D57" s="207">
        <v>821100</v>
      </c>
      <c r="E57" s="176"/>
      <c r="F57" s="176"/>
      <c r="G57" s="176">
        <f t="shared" si="1"/>
        <v>0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208"/>
    </row>
    <row r="58" spans="2:20" ht="20.25" x14ac:dyDescent="0.3">
      <c r="B58" s="32">
        <v>2</v>
      </c>
      <c r="C58" s="185" t="s">
        <v>43</v>
      </c>
      <c r="D58" s="209">
        <v>821200</v>
      </c>
      <c r="E58" s="158"/>
      <c r="F58" s="158"/>
      <c r="G58" s="158">
        <f t="shared" si="1"/>
        <v>0</v>
      </c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97"/>
    </row>
    <row r="59" spans="2:20" ht="20.25" x14ac:dyDescent="0.3">
      <c r="B59" s="32">
        <v>3</v>
      </c>
      <c r="C59" s="185" t="s">
        <v>44</v>
      </c>
      <c r="D59" s="209">
        <v>821300</v>
      </c>
      <c r="E59" s="158"/>
      <c r="F59" s="158"/>
      <c r="G59" s="158">
        <f t="shared" si="1"/>
        <v>0</v>
      </c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97"/>
    </row>
    <row r="60" spans="2:20" ht="20.25" x14ac:dyDescent="0.3">
      <c r="B60" s="32">
        <v>4</v>
      </c>
      <c r="C60" s="191" t="s">
        <v>45</v>
      </c>
      <c r="D60" s="209">
        <v>821400</v>
      </c>
      <c r="E60" s="158"/>
      <c r="F60" s="158"/>
      <c r="G60" s="158">
        <f t="shared" si="1"/>
        <v>0</v>
      </c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97"/>
    </row>
    <row r="61" spans="2:20" ht="20.25" x14ac:dyDescent="0.3">
      <c r="B61" s="32">
        <v>5</v>
      </c>
      <c r="C61" s="191" t="s">
        <v>46</v>
      </c>
      <c r="D61" s="209">
        <v>821500</v>
      </c>
      <c r="E61" s="158"/>
      <c r="F61" s="158"/>
      <c r="G61" s="158">
        <f t="shared" si="1"/>
        <v>0</v>
      </c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97"/>
    </row>
    <row r="62" spans="2:20" ht="20.25" x14ac:dyDescent="0.3">
      <c r="B62" s="32">
        <v>6</v>
      </c>
      <c r="C62" s="191" t="s">
        <v>47</v>
      </c>
      <c r="D62" s="209">
        <v>821600</v>
      </c>
      <c r="E62" s="158"/>
      <c r="F62" s="158"/>
      <c r="G62" s="158">
        <f t="shared" si="1"/>
        <v>0</v>
      </c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97"/>
      <c r="T62" s="11"/>
    </row>
    <row r="63" spans="2:20" ht="21" thickBot="1" x14ac:dyDescent="0.35">
      <c r="B63" s="211"/>
      <c r="C63" s="188" t="s">
        <v>49</v>
      </c>
      <c r="D63" s="206"/>
      <c r="E63" s="161">
        <f>E14+E26+E48+E54+E56</f>
        <v>0</v>
      </c>
      <c r="F63" s="161">
        <f t="shared" ref="F63:S63" si="14">F14+F26+F48+F54+F56</f>
        <v>0</v>
      </c>
      <c r="G63" s="161">
        <f t="shared" si="14"/>
        <v>0</v>
      </c>
      <c r="H63" s="161">
        <f t="shared" si="14"/>
        <v>0</v>
      </c>
      <c r="I63" s="161">
        <f t="shared" si="14"/>
        <v>0</v>
      </c>
      <c r="J63" s="161">
        <f t="shared" si="14"/>
        <v>0</v>
      </c>
      <c r="K63" s="161">
        <f t="shared" si="14"/>
        <v>0</v>
      </c>
      <c r="L63" s="161">
        <f t="shared" si="14"/>
        <v>0</v>
      </c>
      <c r="M63" s="161">
        <f t="shared" si="14"/>
        <v>0</v>
      </c>
      <c r="N63" s="161">
        <f t="shared" si="14"/>
        <v>0</v>
      </c>
      <c r="O63" s="161">
        <f t="shared" si="14"/>
        <v>0</v>
      </c>
      <c r="P63" s="161">
        <f t="shared" si="14"/>
        <v>0</v>
      </c>
      <c r="Q63" s="161">
        <f t="shared" si="14"/>
        <v>0</v>
      </c>
      <c r="R63" s="161">
        <f t="shared" si="14"/>
        <v>0</v>
      </c>
      <c r="S63" s="200">
        <f t="shared" si="14"/>
        <v>0</v>
      </c>
      <c r="T63" s="11"/>
    </row>
    <row r="64" spans="2:20" ht="18.75" x14ac:dyDescent="0.3">
      <c r="B64" s="131"/>
      <c r="C64" s="132"/>
      <c r="D64" s="133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11"/>
    </row>
    <row r="65" spans="2:20" ht="18.75" x14ac:dyDescent="0.3">
      <c r="B65" s="131"/>
      <c r="C65" s="132"/>
      <c r="D65" s="133"/>
      <c r="E65" s="239"/>
      <c r="F65" s="239"/>
      <c r="G65" s="239"/>
      <c r="H65" s="239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11"/>
    </row>
    <row r="66" spans="2:20" ht="15.75" customHeight="1" x14ac:dyDescent="0.25">
      <c r="B66" s="10"/>
      <c r="C66" s="474"/>
      <c r="D66" s="474"/>
      <c r="E66" s="474"/>
      <c r="F66" s="474"/>
      <c r="G66" s="474"/>
      <c r="H66" s="474"/>
      <c r="I66" s="474"/>
      <c r="J66" s="474"/>
      <c r="K66" s="474"/>
      <c r="L66" s="474"/>
      <c r="M66" s="474"/>
      <c r="N66" s="474"/>
      <c r="O66" s="474"/>
      <c r="P66" s="6"/>
      <c r="Q66" s="6"/>
      <c r="R66" s="6"/>
      <c r="S66" s="6"/>
      <c r="T66" s="11"/>
    </row>
    <row r="67" spans="2:20" ht="15.75" customHeight="1" x14ac:dyDescent="0.25">
      <c r="B67" s="10"/>
      <c r="C67" s="128"/>
      <c r="D67" s="128"/>
      <c r="E67" s="128"/>
      <c r="F67" s="128"/>
      <c r="G67" s="129"/>
      <c r="H67" s="129"/>
      <c r="I67" s="129"/>
      <c r="J67" s="128"/>
      <c r="K67" s="128"/>
      <c r="L67" s="128"/>
      <c r="M67" s="128"/>
      <c r="N67" s="128"/>
      <c r="O67" s="128"/>
      <c r="P67" s="6"/>
      <c r="Q67" s="129"/>
      <c r="R67" s="129"/>
      <c r="S67" s="129"/>
      <c r="T67" s="11"/>
    </row>
    <row r="68" spans="2:20" ht="15.75" customHeight="1" x14ac:dyDescent="0.25">
      <c r="B68" s="10"/>
      <c r="C68" s="128"/>
      <c r="D68" s="128"/>
      <c r="E68" s="128"/>
      <c r="F68" s="128"/>
      <c r="G68" s="128"/>
      <c r="H68" s="128" t="s">
        <v>97</v>
      </c>
      <c r="I68" s="128"/>
      <c r="J68" s="128"/>
      <c r="K68" s="128"/>
      <c r="L68" s="128"/>
      <c r="M68" s="128"/>
      <c r="N68" s="128"/>
      <c r="O68" s="128"/>
      <c r="P68" s="6"/>
      <c r="Q68" s="6"/>
      <c r="R68" s="6"/>
      <c r="S68" s="6"/>
      <c r="T68" s="11"/>
    </row>
    <row r="69" spans="2:20" ht="15" customHeight="1" x14ac:dyDescent="0.3">
      <c r="B69" s="11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1"/>
      <c r="O69" s="13"/>
      <c r="P69" s="13"/>
      <c r="Q69" s="11"/>
      <c r="R69" s="130" t="s">
        <v>97</v>
      </c>
      <c r="T69" s="11"/>
    </row>
    <row r="70" spans="2:20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</row>
    <row r="71" spans="2:20" ht="18.75" x14ac:dyDescent="0.3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0"/>
      <c r="P71" s="7"/>
      <c r="Q71" s="11"/>
      <c r="R71" s="10"/>
      <c r="S71" s="53"/>
    </row>
    <row r="72" spans="2:20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2:20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</row>
  </sheetData>
  <sheetProtection formatCells="0" formatColumns="0" formatRows="0"/>
  <mergeCells count="14">
    <mergeCell ref="D10:D12"/>
    <mergeCell ref="E10:E12"/>
    <mergeCell ref="F10:F12"/>
    <mergeCell ref="G10:G12"/>
    <mergeCell ref="E8:O8"/>
    <mergeCell ref="H10:S11"/>
    <mergeCell ref="C66:O66"/>
    <mergeCell ref="B3:C3"/>
    <mergeCell ref="B1:S1"/>
    <mergeCell ref="Q2:R3"/>
    <mergeCell ref="D3:O3"/>
    <mergeCell ref="B7:O7"/>
    <mergeCell ref="B10:B12"/>
    <mergeCell ref="C10:C12"/>
  </mergeCells>
  <pageMargins left="0.39370078740157483" right="0.23622047244094491" top="0.94488188976377963" bottom="0.43307086614173229" header="0.31496062992125984" footer="0.19685039370078741"/>
  <pageSetup paperSize="9" scale="53" fitToHeight="0" orientation="landscape" r:id="rId1"/>
  <headerFooter>
    <oddFooter>&amp;A&amp;RPage &amp;P</oddFooter>
  </headerFooter>
  <rowBreaks count="1" manualBreakCount="1">
    <brk id="47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52</vt:i4>
      </vt:variant>
    </vt:vector>
  </HeadingPairs>
  <TitlesOfParts>
    <vt:vector size="94" baseType="lpstr">
      <vt:lpstr>Dodatne upute</vt:lpstr>
      <vt:lpstr>Tab 1a</vt:lpstr>
      <vt:lpstr>Tab 1</vt:lpstr>
      <vt:lpstr>Tab 3</vt:lpstr>
      <vt:lpstr>Tab 4-PPN1</vt:lpstr>
      <vt:lpstr>Tab 4-PPN2</vt:lpstr>
      <vt:lpstr>Tab 4-PPN3</vt:lpstr>
      <vt:lpstr>Tab 4-PPN4</vt:lpstr>
      <vt:lpstr>Tab 4-PPN5</vt:lpstr>
      <vt:lpstr>Tab 4-PPN6</vt:lpstr>
      <vt:lpstr>Tab 4-PPN7</vt:lpstr>
      <vt:lpstr>Tab 4-PPN8</vt:lpstr>
      <vt:lpstr>Tab 4-PPN10</vt:lpstr>
      <vt:lpstr>Tabela 1</vt:lpstr>
      <vt:lpstr>Tabela 2</vt:lpstr>
      <vt:lpstr>Tabela 3</vt:lpstr>
      <vt:lpstr>Tabela 4</vt:lpstr>
      <vt:lpstr>Tabela 1 za analiticki pregled</vt:lpstr>
      <vt:lpstr>Tabela 5 (2)</vt:lpstr>
      <vt:lpstr>Tab 4-PPN11</vt:lpstr>
      <vt:lpstr>Tab 4-PPN12</vt:lpstr>
      <vt:lpstr>Tab 4-PPN13</vt:lpstr>
      <vt:lpstr>Tab 4-PPN14</vt:lpstr>
      <vt:lpstr>Tab 4-PPN15</vt:lpstr>
      <vt:lpstr>Tab 4-PPN16</vt:lpstr>
      <vt:lpstr>Tab 4-PPN17</vt:lpstr>
      <vt:lpstr>Tab 4-PPN18</vt:lpstr>
      <vt:lpstr>Tab 4-PPN19</vt:lpstr>
      <vt:lpstr>Tab 4-PPN20</vt:lpstr>
      <vt:lpstr>TAB-2</vt:lpstr>
      <vt:lpstr>TAB-3</vt:lpstr>
      <vt:lpstr>Tab4-PPN1</vt:lpstr>
      <vt:lpstr>Tab4-PPN2</vt:lpstr>
      <vt:lpstr>Tab4-PPN3</vt:lpstr>
      <vt:lpstr>Tab4-PPN4</vt:lpstr>
      <vt:lpstr>Tab4-PPN5</vt:lpstr>
      <vt:lpstr>Tab4-PPN6</vt:lpstr>
      <vt:lpstr>Tab4-PPN7</vt:lpstr>
      <vt:lpstr>Tab4-PPN8</vt:lpstr>
      <vt:lpstr>Tab 4-PPN9</vt:lpstr>
      <vt:lpstr>ppn 10</vt:lpstr>
      <vt:lpstr>Tabela 5</vt:lpstr>
      <vt:lpstr>'Dodatne upute'!Print_Area</vt:lpstr>
      <vt:lpstr>'Tab 1'!Print_Area</vt:lpstr>
      <vt:lpstr>'Tab 1a'!Print_Area</vt:lpstr>
      <vt:lpstr>'Tab 3'!Print_Area</vt:lpstr>
      <vt:lpstr>'Tab 4-PPN1'!Print_Area</vt:lpstr>
      <vt:lpstr>'Tab 4-PPN10'!Print_Area</vt:lpstr>
      <vt:lpstr>'Tab 4-PPN2'!Print_Area</vt:lpstr>
      <vt:lpstr>'Tab 4-PPN3'!Print_Area</vt:lpstr>
      <vt:lpstr>'Tab 4-PPN4'!Print_Area</vt:lpstr>
      <vt:lpstr>'Tab 4-PPN5'!Print_Area</vt:lpstr>
      <vt:lpstr>'Tab 4-PPN6'!Print_Area</vt:lpstr>
      <vt:lpstr>'Tab 4-PPN7'!Print_Area</vt:lpstr>
      <vt:lpstr>'Tab 4-PPN8'!Print_Area</vt:lpstr>
      <vt:lpstr>'Tab 4-PPN9'!Print_Area</vt:lpstr>
      <vt:lpstr>'TAB-2'!Print_Area</vt:lpstr>
      <vt:lpstr>'TAB-3'!Print_Area</vt:lpstr>
      <vt:lpstr>'Tab4-PPN1'!Print_Area</vt:lpstr>
      <vt:lpstr>'Tab4-PPN2'!Print_Area</vt:lpstr>
      <vt:lpstr>'Tab4-PPN3'!Print_Area</vt:lpstr>
      <vt:lpstr>'Tab4-PPN4'!Print_Area</vt:lpstr>
      <vt:lpstr>'Tab4-PPN5'!Print_Area</vt:lpstr>
      <vt:lpstr>'Tab4-PPN6'!Print_Area</vt:lpstr>
      <vt:lpstr>'Tab4-PPN7'!Print_Area</vt:lpstr>
      <vt:lpstr>'Tab4-PPN8'!Print_Area</vt:lpstr>
      <vt:lpstr>'Tabela 1'!Print_Area</vt:lpstr>
      <vt:lpstr>'Tabela 1 za analiticki pregled'!Print_Area</vt:lpstr>
      <vt:lpstr>'Tabela 2'!Print_Area</vt:lpstr>
      <vt:lpstr>'Tabela 3'!Print_Area</vt:lpstr>
      <vt:lpstr>'Tabela 4'!Print_Area</vt:lpstr>
      <vt:lpstr>'Tab 1'!Print_Titles</vt:lpstr>
      <vt:lpstr>'Tab 1a'!Print_Titles</vt:lpstr>
      <vt:lpstr>'Tab 3'!Print_Titles</vt:lpstr>
      <vt:lpstr>'Tab 4-PPN1'!Print_Titles</vt:lpstr>
      <vt:lpstr>'Tab 4-PPN10'!Print_Titles</vt:lpstr>
      <vt:lpstr>'Tab 4-PPN2'!Print_Titles</vt:lpstr>
      <vt:lpstr>'Tab 4-PPN3'!Print_Titles</vt:lpstr>
      <vt:lpstr>'Tab 4-PPN4'!Print_Titles</vt:lpstr>
      <vt:lpstr>'Tab 4-PPN5'!Print_Titles</vt:lpstr>
      <vt:lpstr>'Tab 4-PPN6'!Print_Titles</vt:lpstr>
      <vt:lpstr>'Tab 4-PPN7'!Print_Titles</vt:lpstr>
      <vt:lpstr>'Tab 4-PPN8'!Print_Titles</vt:lpstr>
      <vt:lpstr>'Tab 4-PPN9'!Print_Titles</vt:lpstr>
      <vt:lpstr>'TAB-2'!Print_Titles</vt:lpstr>
      <vt:lpstr>'TAB-3'!Print_Titles</vt:lpstr>
      <vt:lpstr>'Tab4-PPN1'!Print_Titles</vt:lpstr>
      <vt:lpstr>'Tab4-PPN2'!Print_Titles</vt:lpstr>
      <vt:lpstr>'Tab4-PPN3'!Print_Titles</vt:lpstr>
      <vt:lpstr>'Tab4-PPN4'!Print_Titles</vt:lpstr>
      <vt:lpstr>'Tab4-PPN5'!Print_Titles</vt:lpstr>
      <vt:lpstr>'Tab4-PPN6'!Print_Titles</vt:lpstr>
      <vt:lpstr>'Tab4-PPN7'!Print_Titles</vt:lpstr>
      <vt:lpstr>'Tab4-PPN8'!Print_Titles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Ministarstvo finansija i trezora BiH</dc:creator>
  <cp:lastModifiedBy>Zelimir Ljuboje</cp:lastModifiedBy>
  <cp:lastPrinted>2021-03-23T09:12:03Z</cp:lastPrinted>
  <dcterms:created xsi:type="dcterms:W3CDTF">2012-12-10T09:23:30Z</dcterms:created>
  <dcterms:modified xsi:type="dcterms:W3CDTF">2021-08-12T12:49:59Z</dcterms:modified>
</cp:coreProperties>
</file>