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776" activeTab="1"/>
  </bookViews>
  <sheets>
    <sheet name="Dodatne upute" sheetId="1" r:id="rId1"/>
    <sheet name="Tab 1a" sheetId="2" r:id="rId2"/>
    <sheet name="Tab 1" sheetId="3" r:id="rId3"/>
    <sheet name="Tab 3" sheetId="4" state="hidden" r:id="rId4"/>
    <sheet name="Tab 4-PPN1" sheetId="5" state="hidden" r:id="rId5"/>
    <sheet name="Tab 4-PPN2" sheetId="6" state="hidden" r:id="rId6"/>
    <sheet name="Tab 4-PPN3" sheetId="7" state="hidden" r:id="rId7"/>
    <sheet name="Tab 4-PPN4" sheetId="8" state="hidden" r:id="rId8"/>
    <sheet name="Tab 4-PPN5" sheetId="9" state="hidden" r:id="rId9"/>
    <sheet name="Tab 4-PPN6" sheetId="10" state="hidden" r:id="rId10"/>
    <sheet name="Tab 4-PPN7" sheetId="11" state="hidden" r:id="rId11"/>
    <sheet name="Tab 4-PPN8" sheetId="12" state="hidden" r:id="rId12"/>
    <sheet name="Tab 4-PPN10" sheetId="13" state="hidden" r:id="rId13"/>
    <sheet name="Tabela 1" sheetId="14" state="hidden" r:id="rId14"/>
    <sheet name="Tabela 2" sheetId="15" state="hidden" r:id="rId15"/>
    <sheet name="Tabela 3" sheetId="16" state="hidden" r:id="rId16"/>
    <sheet name="Tabela 4" sheetId="17" state="hidden" r:id="rId17"/>
    <sheet name="Tabela 1 za analiticki pregled" sheetId="18" state="hidden" r:id="rId18"/>
    <sheet name="Tabela 5 (2)" sheetId="19" state="hidden" r:id="rId19"/>
    <sheet name="Tab 4-PPN11" sheetId="20" state="hidden" r:id="rId20"/>
    <sheet name="Tab 4-PPN12" sheetId="21" state="hidden" r:id="rId21"/>
    <sheet name="Tab 4-PPN13" sheetId="22" state="hidden" r:id="rId22"/>
    <sheet name="Tab 4-PPN14" sheetId="23" state="hidden" r:id="rId23"/>
    <sheet name="Tab 4-PPN15" sheetId="24" state="hidden" r:id="rId24"/>
    <sheet name="Tab 4-PPN16" sheetId="25" state="hidden" r:id="rId25"/>
    <sheet name="Tab 4-PPN17" sheetId="26" state="hidden" r:id="rId26"/>
    <sheet name="Tab 4-PPN18" sheetId="27" state="hidden" r:id="rId27"/>
    <sheet name="Tab 4-PPN19" sheetId="28" state="hidden" r:id="rId28"/>
    <sheet name="Tab 4-PPN20" sheetId="29" state="hidden" r:id="rId29"/>
    <sheet name="TAB-2" sheetId="30" r:id="rId30"/>
    <sheet name="TAB-3" sheetId="31" r:id="rId31"/>
    <sheet name="Tab4-PPN1" sheetId="32" r:id="rId32"/>
    <sheet name="Tab4-PPN2" sheetId="33" r:id="rId33"/>
    <sheet name="Tab4-PPN3" sheetId="34" r:id="rId34"/>
    <sheet name="Tab4-PPN4" sheetId="35" r:id="rId35"/>
    <sheet name="Tab4-PPN5" sheetId="36" r:id="rId36"/>
    <sheet name="Tab4-PPN6" sheetId="37" r:id="rId37"/>
    <sheet name="Tab4-PPN7" sheetId="38" r:id="rId38"/>
    <sheet name="Tab4-PPN8" sheetId="39" r:id="rId39"/>
    <sheet name="Tab 4-PPN9" sheetId="40" r:id="rId40"/>
    <sheet name="ppn 10" sheetId="41" state="hidden" r:id="rId41"/>
    <sheet name="Tabela 5" sheetId="42" r:id="rId42"/>
  </sheets>
  <definedNames>
    <definedName name="_xlnm.Print_Area" localSheetId="0">'Dodatne upute'!$A$1:$B$10</definedName>
    <definedName name="_xlnm.Print_Area" localSheetId="2">'Tab 1'!$B$1:$AB$73</definedName>
    <definedName name="_xlnm.Print_Area" localSheetId="1">'Tab 1a'!$B$1:$P$67</definedName>
    <definedName name="_xlnm.Print_Area" localSheetId="3">'Tab 3'!$B$1:$T$68</definedName>
    <definedName name="_xlnm.Print_Area" localSheetId="4">'Tab 4-PPN1'!$B$1:$S$69</definedName>
    <definedName name="_xlnm.Print_Area" localSheetId="12">'Tab 4-PPN10'!$B$1:$S$69</definedName>
    <definedName name="_xlnm.Print_Area" localSheetId="5">'Tab 4-PPN2'!$B$1:$S$69</definedName>
    <definedName name="_xlnm.Print_Area" localSheetId="6">'Tab 4-PPN3'!$B$1:$S$69</definedName>
    <definedName name="_xlnm.Print_Area" localSheetId="7">'Tab 4-PPN4'!$B$1:$S$69</definedName>
    <definedName name="_xlnm.Print_Area" localSheetId="8">'Tab 4-PPN5'!$B$1:$S$69</definedName>
    <definedName name="_xlnm.Print_Area" localSheetId="9">'Tab 4-PPN6'!$B$1:$S$69</definedName>
    <definedName name="_xlnm.Print_Area" localSheetId="10">'Tab 4-PPN7'!$B$1:$S$69</definedName>
    <definedName name="_xlnm.Print_Area" localSheetId="11">'Tab 4-PPN8'!$B$1:$S$69</definedName>
    <definedName name="_xlnm.Print_Area" localSheetId="39">'Tab 4-PPN9'!$B$1:$T$69</definedName>
    <definedName name="_xlnm.Print_Area" localSheetId="29">'TAB-2'!$B$1:$T$73</definedName>
    <definedName name="_xlnm.Print_Area" localSheetId="30">'TAB-3'!$B$1:$T$73</definedName>
    <definedName name="_xlnm.Print_Area" localSheetId="31">'Tab4-PPN1'!$B$1:$T$69</definedName>
    <definedName name="_xlnm.Print_Area" localSheetId="32">'Tab4-PPN2'!$B$1:$T$69</definedName>
    <definedName name="_xlnm.Print_Area" localSheetId="33">'Tab4-PPN3'!$B$1:$T$69</definedName>
    <definedName name="_xlnm.Print_Area" localSheetId="34">'Tab4-PPN4'!$B$1:$T$69</definedName>
    <definedName name="_xlnm.Print_Area" localSheetId="35">'Tab4-PPN5'!$B$1:$T$69</definedName>
    <definedName name="_xlnm.Print_Area" localSheetId="36">'Tab4-PPN6'!$B$1:$T$69</definedName>
    <definedName name="_xlnm.Print_Area" localSheetId="37">'Tab4-PPN7'!$B$1:$T$69</definedName>
    <definedName name="_xlnm.Print_Area" localSheetId="38">'Tab4-PPN8'!$B$1:$T$69</definedName>
    <definedName name="_xlnm.Print_Area" localSheetId="13">'Tabela 1'!$A$1:$P$48</definedName>
    <definedName name="_xlnm.Print_Area" localSheetId="17">'Tabela 1 za analiticki pregled'!$A$1:$O$48</definedName>
    <definedName name="_xlnm.Print_Area" localSheetId="14">'Tabela 2'!$A$1:$I$47</definedName>
    <definedName name="_xlnm.Print_Area" localSheetId="15">'Tabela 3'!$A$1:$I$47</definedName>
    <definedName name="_xlnm.Print_Area" localSheetId="16">'Tabela 4'!$A$1:$I$47</definedName>
    <definedName name="_xlnm.Print_Area" localSheetId="41">'Tabela 5'!$B$1:$Q$65</definedName>
    <definedName name="_xlnm.Print_Titles" localSheetId="2">'Tab 1'!$10:$13</definedName>
    <definedName name="_xlnm.Print_Titles" localSheetId="1">'Tab 1a'!$8:$11</definedName>
    <definedName name="_xlnm.Print_Titles" localSheetId="3">'Tab 3'!$9:$12</definedName>
    <definedName name="_xlnm.Print_Titles" localSheetId="4">'Tab 4-PPN1'!$10:$13</definedName>
    <definedName name="_xlnm.Print_Titles" localSheetId="12">'Tab 4-PPN10'!$10:$13</definedName>
    <definedName name="_xlnm.Print_Titles" localSheetId="5">'Tab 4-PPN2'!$10:$13</definedName>
    <definedName name="_xlnm.Print_Titles" localSheetId="6">'Tab 4-PPN3'!$10:$13</definedName>
    <definedName name="_xlnm.Print_Titles" localSheetId="7">'Tab 4-PPN4'!$10:$13</definedName>
    <definedName name="_xlnm.Print_Titles" localSheetId="8">'Tab 4-PPN5'!$10:$13</definedName>
    <definedName name="_xlnm.Print_Titles" localSheetId="9">'Tab 4-PPN6'!$10:$13</definedName>
    <definedName name="_xlnm.Print_Titles" localSheetId="10">'Tab 4-PPN7'!$10:$13</definedName>
    <definedName name="_xlnm.Print_Titles" localSheetId="11">'Tab 4-PPN8'!$10:$13</definedName>
    <definedName name="_xlnm.Print_Titles" localSheetId="39">'Tab 4-PPN9'!$10:$13</definedName>
    <definedName name="_xlnm.Print_Titles" localSheetId="29">'TAB-2'!$10:$13</definedName>
    <definedName name="_xlnm.Print_Titles" localSheetId="30">'TAB-3'!$10:$13</definedName>
    <definedName name="_xlnm.Print_Titles" localSheetId="31">'Tab4-PPN1'!$10:$13</definedName>
    <definedName name="_xlnm.Print_Titles" localSheetId="32">'Tab4-PPN2'!$10:$13</definedName>
    <definedName name="_xlnm.Print_Titles" localSheetId="33">'Tab4-PPN3'!$10:$13</definedName>
    <definedName name="_xlnm.Print_Titles" localSheetId="34">'Tab4-PPN4'!$10:$13</definedName>
    <definedName name="_xlnm.Print_Titles" localSheetId="35">'Tab4-PPN5'!$10:$13</definedName>
    <definedName name="_xlnm.Print_Titles" localSheetId="36">'Tab4-PPN6'!$10:$13</definedName>
    <definedName name="_xlnm.Print_Titles" localSheetId="37">'Tab4-PPN7'!$10:$13</definedName>
    <definedName name="_xlnm.Print_Titles" localSheetId="38">'Tab4-PPN8'!$10:$13</definedName>
  </definedNames>
  <calcPr fullCalcOnLoad="1"/>
</workbook>
</file>

<file path=xl/sharedStrings.xml><?xml version="1.0" encoding="utf-8"?>
<sst xmlns="http://schemas.openxmlformats.org/spreadsheetml/2006/main" count="2643" uniqueCount="189">
  <si>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</si>
  <si>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</si>
  <si>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</si>
  <si>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</si>
  <si>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</si>
  <si>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</si>
  <si>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</si>
  <si>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</si>
  <si>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</si>
  <si>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</si>
  <si>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</si>
  <si>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</si>
  <si>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</si>
  <si>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</si>
  <si>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</si>
  <si>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</si>
  <si>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</si>
  <si>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</si>
  <si>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</si>
  <si>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</si>
  <si>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</si>
  <si>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</si>
  <si>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</si>
  <si>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</si>
  <si>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</si>
  <si>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</si>
  <si>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</si>
  <si>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</si>
  <si>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</si>
  <si>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</si>
  <si>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</si>
  <si>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</si>
  <si>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</si>
  <si>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</si>
  <si>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</si>
  <si>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</si>
  <si>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</si>
  <si>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</si>
  <si>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</si>
  <si>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</si>
  <si>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</si>
  <si>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</si>
  <si>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</si>
  <si>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</si>
  <si>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</si>
  <si>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</si>
  <si>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</si>
  <si>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</si>
  <si>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</si>
  <si>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</si>
  <si>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</si>
  <si>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</si>
  <si>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</si>
  <si>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</si>
  <si>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</si>
  <si>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</si>
  <si>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</si>
  <si>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</si>
  <si>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</si>
  <si>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</si>
  <si>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</si>
  <si>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</si>
  <si>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</si>
  <si>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</si>
  <si>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</si>
  <si>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</si>
  <si>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</si>
  <si>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</si>
  <si>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</si>
  <si>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</si>
  <si>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</si>
  <si>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</si>
  <si>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</si>
  <si>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</si>
  <si>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</si>
  <si>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</si>
  <si>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</si>
  <si>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</si>
  <si>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</si>
  <si>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</si>
  <si>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</si>
  <si>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</si>
  <si>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</si>
  <si>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</si>
  <si>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</si>
  <si>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</si>
  <si>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</si>
  <si>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</si>
  <si>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</si>
  <si>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</si>
  <si>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</si>
  <si>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</si>
  <si>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</si>
  <si>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</si>
  <si>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</si>
  <si>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</si>
  <si>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</si>
  <si>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</si>
  <si>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</si>
  <si>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</si>
  <si>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</si>
  <si>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</si>
  <si>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</si>
  <si>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</si>
  <si>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</si>
  <si>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</si>
  <si>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</si>
  <si>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</si>
  <si>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DODATNE UPUTE</t>
  </si>
  <si>
    <t>IZDACI ZA NABAVKU STALNIH SREDSTAVA(1+..+6)</t>
  </si>
  <si>
    <t>Tabela 1a: PREGLED UKUPNO ODOBRENOG OPERATIVNOG PLANA PO EKONOMSKIM KATEGORIJAMA</t>
  </si>
  <si>
    <t xml:space="preserve"> (OPŠTE NAMJENE I  PROGRAMI  POSEBNE NAMJENE)</t>
  </si>
  <si>
    <t>Opšte namjene</t>
  </si>
  <si>
    <t xml:space="preserve">Operativni plan </t>
  </si>
  <si>
    <t>Operativni plan</t>
  </si>
  <si>
    <t>Operativni plan po mjesecima</t>
  </si>
  <si>
    <t xml:space="preserve">Tabela 3: PREGLED RASPOREDA OPERATIVNOG PLANA BUDŽETSKOG KORISNIKA ZA OPŠTE NAMJENE (ISKLJUČUJUĆI PROGRAME POSEBNE NAMJENE) - </t>
  </si>
  <si>
    <t xml:space="preserve">Operativni plan opšte namjene po mjesecima </t>
  </si>
  <si>
    <t>Tabela 4: PREGLED RASPOREDA OPERATIVNOG PLANA PROGRAMA POSEBNE NAMJENE PO MJESECIMA</t>
  </si>
  <si>
    <t>Operativni plan programa posbne namjene po mjesecima</t>
  </si>
  <si>
    <t>Napomena: Opšte namjene su budžetska sredstva iz fonda 10 i isključuju programe posebnih namjena i sredstva iz ostalih fondova</t>
  </si>
  <si>
    <t>10</t>
  </si>
  <si>
    <t>Opis</t>
  </si>
  <si>
    <t>U tabelama  3 i 4 , kolona 4, upisati dio zakonskog Budžeta koji se odnosi na opšte namjene (tabela 3) ili programe posebne namjene (tabele 4).</t>
  </si>
  <si>
    <t>Tabela 1: PREGLED UKUPNO ODOBRENOG OPERATIVNOG PLANA PO EKONOMSKIM KATEGORIJAMA</t>
  </si>
  <si>
    <t>6=7+8+...+18</t>
  </si>
  <si>
    <t>Tabela 5: PREGLED RASPOREDA OPERATIVNOG PLANA PROGRAMA POSEBNE NAMJENE PO MJESECIMA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</si>
  <si>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</si>
  <si>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</si>
  <si>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</si>
  <si>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</si>
  <si>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Program posebne namjene br. 9</t>
  </si>
  <si>
    <t>Program posebne namjene br. 10</t>
  </si>
  <si>
    <t>Program posebne namjene br. 11</t>
  </si>
  <si>
    <t>Program posebne namjene br. 12</t>
  </si>
  <si>
    <t>Program posebne namjene br. 13</t>
  </si>
  <si>
    <t>Program posebne namjene br. 14</t>
  </si>
  <si>
    <t>Program posebne namjene br. 15</t>
  </si>
  <si>
    <t>Program posebne namjene br. 16</t>
  </si>
  <si>
    <t>Program posebne namjene br. 17</t>
  </si>
  <si>
    <t>Program posebne namjene br. 18</t>
  </si>
  <si>
    <t>IZDACI ZA NABAVKU STALNIH SREDSTAVA (1+..+6)</t>
  </si>
  <si>
    <t>Ukoliko su u Budžetu za 2017. godinu planirani programi posebne namjene, u tabeli 1a i 1 je potrebno za svaki program upisati naziv i ispuniti posebnu kolonu, te za svaki program posebne namjene pripremiti posebnu tabelu 4.</t>
  </si>
  <si>
    <t>U tabeli 1a u koloni 4 treba iskazati ukupno odobreni Budžet za 2017.godinu na analitičkim kategorijama tako da zbir iznosa na analitičkim kategorijama daje sumu iskazanu na sintetičkim kategorijama</t>
  </si>
  <si>
    <t>Kolona 5 u tabelama 1a, 3 i 4 se popunjava tek nakon donesene odluke o prestrukturisanju rashoda u 2017. godini. Navedena kolona se u tabelama 1 i 2 automatski popunjava.</t>
  </si>
  <si>
    <t xml:space="preserve">Nakon eventualne odluke o prestrukturisanju rashoda u 2017. godini dostavlja se novi operativni plan, gdje je potrebno upisati prestrukturisani budžet (iz odluke) u kolonu 5 u tabelama 1a, 3 i 4, te uskladiti operativni plan po mjesecima. </t>
  </si>
  <si>
    <t>U tabelama 1-4  u kolonu 2-vrsta rashoda pojedinačno upisati i rasporediti sve tekuće grantove, transfere, subvencije i drugo kao  i kapitalne grantove i transfere planirane u Budžetu za 2017. godinu. Odobreni iznosi rashoda za ovu vrstu rashoda se iskazuju samo u tabelama 1a, 3 i 4 , dok se u tabelama 1 i 2 ti iznosi automatski popunjavaju.</t>
  </si>
  <si>
    <t>Nakon popunjavanja svih tabela, sačuvajte fajl pod nazivom institucije (npr. MFT BiH- operativni plan za 2017.) i snimite na CD, na kojem ćete napisati isti naziv.</t>
  </si>
  <si>
    <t>Budžet 2017</t>
  </si>
  <si>
    <t>Prestrukturisani budžet 2017</t>
  </si>
  <si>
    <t>Ukupno raspoređeno na program posebne namjene  za period januar-decembar 2017. godine</t>
  </si>
  <si>
    <t>5=6+..+x</t>
  </si>
  <si>
    <t>5= 6+..+x</t>
  </si>
  <si>
    <t>5=6+7+8</t>
  </si>
  <si>
    <t>Operativni plan programa posebne namjene po mjesecima</t>
  </si>
  <si>
    <t>Potrebno je da dinamički plan na tabelama 1a, 3 i 4 bude prikazan u cijelim brojevima, odnosno bez decimalnih brojeva i formula u ćelijama koje ispunjavate, kako bi printana i elektronska verzija bile identične. U tabeli 5, koja se popunjava uz posebne zahtjeve za unos sredstava, se iskazuju i decimalni brojevi.</t>
  </si>
  <si>
    <t>Budžetski korisnici trebaju popuniti tabele 1a,3 i 4. Tabela 1a- podrazumjeva analitičko iskazivanje ekonomskih kategorija. Tabela 1- sintetički prikaz ekonomskih kategorija se automatski popunjava , kao i tabela 2, čim budžetski korisnik popuni tabelu 3 i tabele 4, ukoliko ima planirane programe posebnih namjena.</t>
  </si>
  <si>
    <t>Ukupno raspoređeno na opšte namjene i programe posebne namjene  za period januar-mart 2019. godine po Odluci VM BiH o privremenom finansiranju Institucija BiH za period januar-mart 2019.godine</t>
  </si>
  <si>
    <t>Odobreno u Budžetu institucije po Odluci VM BiH o privremenom finansiranju Institucija BiH za period januar-mart 2019.godine, donesenoj na 161.sjednici VM BiH</t>
  </si>
  <si>
    <t xml:space="preserve">april </t>
  </si>
  <si>
    <t>Ukupno raspoređeno na opšte namjene i programe posebne namjene  za period april-juni 2019. godine po Odluci VM BiH o privremenom finansiranju Institucija BiH za period april-juni 2019.godine</t>
  </si>
  <si>
    <t>Odobreno u Budžetu institucije po Odlukama VM BiH o privremenom finansiranju Institucija BiH za period januar-juni 2019.godine</t>
  </si>
  <si>
    <t>Operativni plan opšte namjene po mjesecima</t>
  </si>
  <si>
    <t xml:space="preserve">Tabela 2: PREGLED RASPOREDA UKUPNOG OPERATIVNOG PLANA BUDŽETSKOG KORISNIKA </t>
  </si>
  <si>
    <t xml:space="preserve">Tabela 3: PREGLED RASPOREDA OPERATIVNOG PLANA BUDŽETSKOG KORISNIKA ZA OPŠTE NAMJENE (ISKLJUČUJUĆI PROGRAME POSEBNE NAMJENE) 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</si>
  <si>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</si>
  <si>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</si>
  <si>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</si>
  <si>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</si>
  <si>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</si>
  <si>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</si>
  <si>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7=4-4tab2</t>
  </si>
  <si>
    <t>8=5-6tab2</t>
  </si>
  <si>
    <t>9=6-7tab2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</si>
  <si>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</si>
  <si>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</si>
  <si>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</si>
  <si>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</si>
  <si>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UKUPNO BUDŽETSKI KORISNIK (I+II+III+IV+V)</t>
  </si>
  <si>
    <t>KONTROLA DRUGI KVARTAL 2021</t>
  </si>
  <si>
    <t xml:space="preserve">Ukupno raspoređeno na opšte namjene i programe posebne namjene  za period januar-juni 2021. godine po Odlukama VM BiH o privremenom finansiranju institucija BiH </t>
  </si>
  <si>
    <t>Ukupno raspoređeno na opšte namjene za period januar-juni 2021. godine po Odlukama VM BiH o privremenom finansiranju institucija BiH za period januar-juni 2021.godine</t>
  </si>
  <si>
    <t>Ukupno raspoređeno na program posebne namjene  za period januar-juni 2021. godine po Odlukama VM BiH o privremenom finansiranju institucija BiH za period januar-juni 2021.godine</t>
  </si>
  <si>
    <t>Sredstva raspoređena na program posebne namjene za 2023. godinu</t>
  </si>
  <si>
    <t>Odobreno u budžetu institucije po Instrukciji MFT BIH o privremenom finansiranju institucija BiH za period januar-mart 2023.godine</t>
  </si>
  <si>
    <t xml:space="preserve">Ukupno raspoređeno na opšte namjene i programe posebne namjene  za period januar-mart 2023. godine po Instrukciji MFT BiH o privremenom finansiranju institucija BiH </t>
  </si>
  <si>
    <t>Ukupno raspoređeno na opšte namjene i programe posebne namjene  za period januar-mart 2023. godine po Instrukciji MFT BiH o privremenom finansiranju institucija BiH za period januar-mart 2023.godine</t>
  </si>
  <si>
    <t>Ukupno raspoređeno na opšte namjene za period januar-mart 2023. godine po Instrukciji MFT BiH o privremenom finansiranju institucija BiH za period januar-mart 2023. godine</t>
  </si>
  <si>
    <t>Ukupno raspoređeno na program posebne namjene za period januar-mart 2023. godine po Instrukciji MFT BiH o privremenom finansiranju institucija BiH za period januar-mart 2023.godine</t>
  </si>
</sst>
</file>

<file path=xl/styles.xml><?xml version="1.0" encoding="utf-8"?>
<styleSheet xmlns="http://schemas.openxmlformats.org/spreadsheetml/2006/main">
  <numFmts count="3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;[Red]#,##0"/>
    <numFmt numFmtId="183" formatCode="[$-141A]d\.\ mmmm\ yyyy"/>
    <numFmt numFmtId="184" formatCode="0;[Red]0"/>
    <numFmt numFmtId="185" formatCode="#,##0.00_ ;[Red]\-#,##0.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141A]dddd\,\ dd\.\ mmmm\ yyyy\."/>
    <numFmt numFmtId="191" formatCode="0.00_ ;[Red]\-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>
        <color indexed="63"/>
      </left>
      <right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>
        <color indexed="63"/>
      </bottom>
    </border>
    <border>
      <left style="thin"/>
      <right/>
      <top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47">
    <xf numFmtId="0" fontId="0" fillId="0" borderId="0" xfId="0" applyFont="1" applyAlignment="1">
      <alignment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11" fillId="33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3" applyFont="1" applyFill="1" applyBorder="1" applyAlignment="1" applyProtection="1">
      <alignment horizontal="center"/>
      <protection locked="0"/>
    </xf>
    <xf numFmtId="0" fontId="4" fillId="34" borderId="11" xfId="63" applyFont="1" applyFill="1" applyBorder="1" applyAlignment="1" applyProtection="1">
      <alignment horizontal="center"/>
      <protection locked="0"/>
    </xf>
    <xf numFmtId="0" fontId="4" fillId="35" borderId="11" xfId="63" applyFont="1" applyFill="1" applyBorder="1" applyAlignment="1" applyProtection="1">
      <alignment horizontal="center"/>
      <protection locked="0"/>
    </xf>
    <xf numFmtId="0" fontId="9" fillId="0" borderId="13" xfId="63" applyNumberFormat="1" applyFont="1" applyBorder="1" applyAlignment="1" applyProtection="1">
      <alignment horizontal="center"/>
      <protection locked="0"/>
    </xf>
    <xf numFmtId="0" fontId="9" fillId="0" borderId="13" xfId="63" applyFont="1" applyBorder="1" applyProtection="1">
      <alignment/>
      <protection locked="0"/>
    </xf>
    <xf numFmtId="0" fontId="9" fillId="0" borderId="14" xfId="63" applyNumberFormat="1" applyFont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Border="1" applyAlignment="1" applyProtection="1">
      <alignment horizontal="center"/>
      <protection locked="0"/>
    </xf>
    <xf numFmtId="0" fontId="11" fillId="0" borderId="17" xfId="63" applyFont="1" applyBorder="1" applyProtection="1">
      <alignment/>
      <protection locked="0"/>
    </xf>
    <xf numFmtId="0" fontId="11" fillId="0" borderId="18" xfId="63" applyFont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0" borderId="17" xfId="63" applyNumberFormat="1" applyFont="1" applyBorder="1" applyAlignment="1" applyProtection="1">
      <alignment horizontal="center"/>
      <protection locked="0"/>
    </xf>
    <xf numFmtId="0" fontId="9" fillId="0" borderId="17" xfId="63" applyFont="1" applyBorder="1" applyProtection="1">
      <alignment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11" fillId="0" borderId="19" xfId="63" applyNumberFormat="1" applyFont="1" applyBorder="1" applyAlignment="1" applyProtection="1">
      <alignment horizontal="center"/>
      <protection locked="0"/>
    </xf>
    <xf numFmtId="0" fontId="9" fillId="0" borderId="19" xfId="63" applyFont="1" applyBorder="1" applyProtection="1">
      <alignment/>
      <protection locked="0"/>
    </xf>
    <xf numFmtId="0" fontId="9" fillId="0" borderId="20" xfId="63" applyNumberFormat="1" applyFont="1" applyBorder="1" applyAlignment="1" applyProtection="1">
      <alignment horizontal="center"/>
      <protection locked="0"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3" fontId="11" fillId="0" borderId="22" xfId="63" applyNumberFormat="1" applyFont="1" applyFill="1" applyBorder="1" applyAlignment="1" applyProtection="1">
      <alignment horizontal="right"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0" fontId="9" fillId="33" borderId="19" xfId="73" applyNumberFormat="1" applyFont="1" applyFill="1" applyBorder="1" applyAlignment="1" applyProtection="1">
      <alignment horizontal="center"/>
      <protection locked="0"/>
    </xf>
    <xf numFmtId="0" fontId="9" fillId="33" borderId="17" xfId="73" applyFont="1" applyFill="1" applyBorder="1" applyProtection="1">
      <alignment/>
      <protection locked="0"/>
    </xf>
    <xf numFmtId="0" fontId="9" fillId="33" borderId="18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Fill="1" applyBorder="1" applyAlignment="1" applyProtection="1">
      <alignment horizontal="right"/>
      <protection locked="0"/>
    </xf>
    <xf numFmtId="3" fontId="9" fillId="0" borderId="22" xfId="63" applyNumberFormat="1" applyFont="1" applyFill="1" applyBorder="1" applyAlignment="1" applyProtection="1">
      <alignment horizontal="right"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3" fontId="9" fillId="0" borderId="25" xfId="63" applyNumberFormat="1" applyFont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4" borderId="28" xfId="63" applyFont="1" applyFill="1" applyBorder="1" applyAlignment="1" applyProtection="1">
      <alignment horizontal="center"/>
      <protection locked="0"/>
    </xf>
    <xf numFmtId="0" fontId="4" fillId="34" borderId="29" xfId="63" applyFont="1" applyFill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wrapText="1"/>
      <protection locked="0"/>
    </xf>
    <xf numFmtId="3" fontId="9" fillId="0" borderId="30" xfId="63" applyNumberFormat="1" applyFont="1" applyBorder="1" applyAlignment="1" applyProtection="1">
      <alignment horizontal="right"/>
      <protection/>
    </xf>
    <xf numFmtId="3" fontId="11" fillId="0" borderId="15" xfId="63" applyNumberFormat="1" applyFont="1" applyBorder="1" applyAlignment="1" applyProtection="1">
      <alignment horizontal="right"/>
      <protection locked="0"/>
    </xf>
    <xf numFmtId="3" fontId="11" fillId="0" borderId="15" xfId="63" applyNumberFormat="1" applyFont="1" applyBorder="1" applyAlignment="1" applyProtection="1">
      <alignment horizontal="right"/>
      <protection/>
    </xf>
    <xf numFmtId="3" fontId="9" fillId="0" borderId="15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0" fontId="9" fillId="33" borderId="17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3" applyNumberFormat="1" applyFont="1" applyFill="1" applyBorder="1" applyAlignment="1" applyProtection="1">
      <alignment horizontal="right"/>
      <protection/>
    </xf>
    <xf numFmtId="4" fontId="9" fillId="0" borderId="16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 locked="0"/>
    </xf>
    <xf numFmtId="4" fontId="11" fillId="0" borderId="16" xfId="63" applyNumberFormat="1" applyFont="1" applyFill="1" applyBorder="1" applyAlignment="1" applyProtection="1">
      <alignment horizontal="right"/>
      <protection locked="0"/>
    </xf>
    <xf numFmtId="4" fontId="9" fillId="0" borderId="15" xfId="63" applyNumberFormat="1" applyFont="1" applyFill="1" applyBorder="1" applyAlignment="1" applyProtection="1">
      <alignment horizontal="right"/>
      <protection locked="0"/>
    </xf>
    <xf numFmtId="4" fontId="9" fillId="0" borderId="16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2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Border="1" applyAlignment="1" applyProtection="1">
      <alignment horizontal="right"/>
      <protection/>
    </xf>
    <xf numFmtId="4" fontId="9" fillId="0" borderId="27" xfId="63" applyNumberFormat="1" applyFont="1" applyBorder="1" applyAlignment="1" applyProtection="1">
      <alignment horizontal="right"/>
      <protection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9" fillId="0" borderId="33" xfId="63" applyNumberFormat="1" applyFont="1" applyBorder="1" applyAlignment="1" applyProtection="1">
      <alignment horizontal="center"/>
      <protection locked="0"/>
    </xf>
    <xf numFmtId="0" fontId="9" fillId="0" borderId="33" xfId="63" applyFont="1" applyBorder="1" applyProtection="1">
      <alignment/>
      <protection locked="0"/>
    </xf>
    <xf numFmtId="0" fontId="9" fillId="0" borderId="34" xfId="63" applyNumberFormat="1" applyFont="1" applyBorder="1" applyAlignment="1" applyProtection="1">
      <alignment horizontal="center"/>
      <protection locked="0"/>
    </xf>
    <xf numFmtId="0" fontId="9" fillId="33" borderId="24" xfId="73" applyNumberFormat="1" applyFont="1" applyFill="1" applyBorder="1" applyAlignment="1" applyProtection="1">
      <alignment horizontal="center"/>
      <protection locked="0"/>
    </xf>
    <xf numFmtId="0" fontId="9" fillId="33" borderId="24" xfId="73" applyFont="1" applyFill="1" applyBorder="1" applyProtection="1">
      <alignment/>
      <protection locked="0"/>
    </xf>
    <xf numFmtId="0" fontId="9" fillId="33" borderId="25" xfId="73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3" applyNumberFormat="1" applyFont="1" applyBorder="1" applyAlignment="1" applyProtection="1">
      <alignment horizontal="right"/>
      <protection/>
    </xf>
    <xf numFmtId="3" fontId="11" fillId="0" borderId="16" xfId="63" applyNumberFormat="1" applyFont="1" applyBorder="1" applyAlignment="1" applyProtection="1">
      <alignment horizontal="right"/>
      <protection locked="0"/>
    </xf>
    <xf numFmtId="3" fontId="9" fillId="0" borderId="16" xfId="63" applyNumberFormat="1" applyFont="1" applyBorder="1" applyAlignment="1" applyProtection="1">
      <alignment horizontal="right"/>
      <protection/>
    </xf>
    <xf numFmtId="3" fontId="11" fillId="0" borderId="22" xfId="63" applyNumberFormat="1" applyFont="1" applyBorder="1" applyAlignment="1" applyProtection="1">
      <alignment horizontal="right"/>
      <protection locked="0"/>
    </xf>
    <xf numFmtId="3" fontId="9" fillId="0" borderId="22" xfId="63" applyNumberFormat="1" applyFont="1" applyBorder="1" applyAlignment="1" applyProtection="1">
      <alignment horizontal="right"/>
      <protection/>
    </xf>
    <xf numFmtId="3" fontId="9" fillId="0" borderId="22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6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/>
    </xf>
    <xf numFmtId="0" fontId="9" fillId="33" borderId="19" xfId="73" applyFont="1" applyFill="1" applyBorder="1" applyProtection="1">
      <alignment/>
      <protection locked="0"/>
    </xf>
    <xf numFmtId="0" fontId="9" fillId="33" borderId="20" xfId="73" applyNumberFormat="1" applyFont="1" applyFill="1" applyBorder="1" applyAlignment="1" applyProtection="1">
      <alignment horizontal="center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3" fontId="9" fillId="0" borderId="40" xfId="63" applyNumberFormat="1" applyFont="1" applyBorder="1" applyAlignment="1" applyProtection="1">
      <alignment horizontal="right"/>
      <protection/>
    </xf>
    <xf numFmtId="3" fontId="9" fillId="0" borderId="21" xfId="63" applyNumberFormat="1" applyFont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 wrapText="1"/>
      <protection locked="0"/>
    </xf>
    <xf numFmtId="0" fontId="10" fillId="33" borderId="0" xfId="63" applyFont="1" applyFill="1" applyAlignment="1" applyProtection="1">
      <alignment wrapText="1"/>
      <protection locked="0"/>
    </xf>
    <xf numFmtId="0" fontId="11" fillId="36" borderId="17" xfId="63" applyFont="1" applyFill="1" applyBorder="1" applyProtection="1">
      <alignment/>
      <protection locked="0"/>
    </xf>
    <xf numFmtId="0" fontId="9" fillId="37" borderId="13" xfId="63" applyNumberFormat="1" applyFont="1" applyFill="1" applyBorder="1" applyAlignment="1" applyProtection="1">
      <alignment horizontal="center"/>
      <protection locked="0"/>
    </xf>
    <xf numFmtId="0" fontId="9" fillId="37" borderId="14" xfId="63" applyNumberFormat="1" applyFont="1" applyFill="1" applyBorder="1" applyAlignment="1" applyProtection="1">
      <alignment horizontal="center"/>
      <protection locked="0"/>
    </xf>
    <xf numFmtId="3" fontId="9" fillId="37" borderId="15" xfId="63" applyNumberFormat="1" applyFont="1" applyFill="1" applyBorder="1" applyAlignment="1" applyProtection="1">
      <alignment horizontal="right"/>
      <protection/>
    </xf>
    <xf numFmtId="3" fontId="9" fillId="37" borderId="16" xfId="63" applyNumberFormat="1" applyFont="1" applyFill="1" applyBorder="1" applyAlignment="1" applyProtection="1">
      <alignment horizontal="right"/>
      <protection/>
    </xf>
    <xf numFmtId="0" fontId="9" fillId="38" borderId="13" xfId="63" applyFont="1" applyFill="1" applyBorder="1" applyProtection="1">
      <alignment/>
      <protection locked="0"/>
    </xf>
    <xf numFmtId="0" fontId="11" fillId="0" borderId="17" xfId="63" applyFont="1" applyBorder="1" applyAlignment="1" applyProtection="1">
      <alignment/>
      <protection locked="0"/>
    </xf>
    <xf numFmtId="0" fontId="11" fillId="39" borderId="17" xfId="63" applyFont="1" applyFill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/>
      <protection locked="0"/>
    </xf>
    <xf numFmtId="0" fontId="11" fillId="39" borderId="19" xfId="63" applyFont="1" applyFill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horizontal="left" wrapText="1"/>
      <protection locked="0"/>
    </xf>
    <xf numFmtId="0" fontId="11" fillId="33" borderId="0" xfId="63" applyFont="1" applyFill="1" applyBorder="1" applyProtection="1">
      <alignment/>
      <protection locked="0"/>
    </xf>
    <xf numFmtId="0" fontId="10" fillId="33" borderId="0" xfId="63" applyFont="1" applyFill="1" applyBorder="1" applyAlignment="1" applyProtection="1">
      <alignment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8" fillId="0" borderId="10" xfId="63" applyFont="1" applyBorder="1" applyAlignment="1" applyProtection="1">
      <alignment/>
      <protection locked="0"/>
    </xf>
    <xf numFmtId="0" fontId="11" fillId="0" borderId="0" xfId="63" applyFont="1" applyBorder="1" applyProtection="1">
      <alignment/>
      <protection locked="0"/>
    </xf>
    <xf numFmtId="0" fontId="9" fillId="0" borderId="0" xfId="63" applyNumberFormat="1" applyFont="1" applyBorder="1" applyAlignment="1" applyProtection="1">
      <alignment horizontal="center"/>
      <protection locked="0"/>
    </xf>
    <xf numFmtId="0" fontId="9" fillId="0" borderId="0" xfId="63" applyFont="1" applyBorder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/>
    </xf>
    <xf numFmtId="0" fontId="9" fillId="33" borderId="0" xfId="63" applyFont="1" applyFill="1" applyBorder="1" applyAlignment="1" applyProtection="1">
      <alignment horizontal="left"/>
      <protection locked="0"/>
    </xf>
    <xf numFmtId="3" fontId="9" fillId="40" borderId="18" xfId="63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11" xfId="63" applyFont="1" applyFill="1" applyBorder="1" applyAlignment="1" applyProtection="1">
      <alignment horizontal="center"/>
      <protection locked="0"/>
    </xf>
    <xf numFmtId="0" fontId="4" fillId="40" borderId="12" xfId="63" applyFont="1" applyFill="1" applyBorder="1" applyAlignment="1" applyProtection="1">
      <alignment horizontal="center"/>
      <protection locked="0"/>
    </xf>
    <xf numFmtId="0" fontId="9" fillId="40" borderId="24" xfId="63" applyFont="1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/>
      <protection locked="0"/>
    </xf>
    <xf numFmtId="0" fontId="9" fillId="40" borderId="13" xfId="63" applyFont="1" applyFill="1" applyBorder="1" applyAlignment="1" applyProtection="1">
      <alignment/>
      <protection locked="0"/>
    </xf>
    <xf numFmtId="49" fontId="9" fillId="33" borderId="0" xfId="63" applyNumberFormat="1" applyFont="1" applyFill="1" applyBorder="1" applyAlignment="1" applyProtection="1">
      <alignment horizontal="right"/>
      <protection locked="0"/>
    </xf>
    <xf numFmtId="0" fontId="11" fillId="33" borderId="0" xfId="63" applyFont="1" applyFill="1" applyBorder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right"/>
      <protection locked="0"/>
    </xf>
    <xf numFmtId="0" fontId="9" fillId="33" borderId="0" xfId="63" applyFont="1" applyFill="1" applyBorder="1" applyAlignment="1" applyProtection="1">
      <alignment horizontal="right" wrapText="1"/>
      <protection locked="0"/>
    </xf>
    <xf numFmtId="49" fontId="9" fillId="33" borderId="10" xfId="63" applyNumberFormat="1" applyFont="1" applyFill="1" applyBorder="1" applyAlignment="1" applyProtection="1">
      <alignment horizontal="right"/>
      <protection locked="0"/>
    </xf>
    <xf numFmtId="0" fontId="10" fillId="0" borderId="0" xfId="63" applyFont="1" applyBorder="1" applyAlignment="1" applyProtection="1">
      <alignment horizontal="left" wrapText="1"/>
      <protection locked="0"/>
    </xf>
    <xf numFmtId="0" fontId="56" fillId="0" borderId="0" xfId="0" applyFont="1" applyAlignment="1">
      <alignment/>
    </xf>
    <xf numFmtId="0" fontId="56" fillId="40" borderId="21" xfId="0" applyFont="1" applyFill="1" applyBorder="1" applyAlignment="1">
      <alignment/>
    </xf>
    <xf numFmtId="0" fontId="3" fillId="40" borderId="41" xfId="0" applyFont="1" applyFill="1" applyBorder="1" applyAlignment="1">
      <alignment horizontal="center"/>
    </xf>
    <xf numFmtId="0" fontId="56" fillId="40" borderId="42" xfId="0" applyFont="1" applyFill="1" applyBorder="1" applyAlignment="1">
      <alignment vertical="top"/>
    </xf>
    <xf numFmtId="0" fontId="6" fillId="40" borderId="43" xfId="0" applyFont="1" applyFill="1" applyBorder="1" applyAlignment="1">
      <alignment vertical="top" wrapText="1"/>
    </xf>
    <xf numFmtId="0" fontId="56" fillId="40" borderId="43" xfId="0" applyFont="1" applyFill="1" applyBorder="1" applyAlignment="1">
      <alignment wrapText="1"/>
    </xf>
    <xf numFmtId="0" fontId="56" fillId="40" borderId="30" xfId="0" applyFont="1" applyFill="1" applyBorder="1" applyAlignment="1">
      <alignment vertical="top"/>
    </xf>
    <xf numFmtId="3" fontId="12" fillId="40" borderId="15" xfId="63" applyNumberFormat="1" applyFont="1" applyFill="1" applyBorder="1" applyAlignment="1" applyProtection="1">
      <alignment horizontal="right"/>
      <protection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5" xfId="63" applyNumberFormat="1" applyFont="1" applyFill="1" applyBorder="1" applyAlignment="1" applyProtection="1">
      <alignment horizontal="right"/>
      <protection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3" fontId="12" fillId="40" borderId="26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3" fontId="13" fillId="0" borderId="18" xfId="63" applyNumberFormat="1" applyFont="1" applyFill="1" applyBorder="1" applyAlignment="1" applyProtection="1">
      <alignment horizontal="right"/>
      <protection/>
    </xf>
    <xf numFmtId="3" fontId="12" fillId="0" borderId="21" xfId="63" applyNumberFormat="1" applyFont="1" applyFill="1" applyBorder="1" applyAlignment="1" applyProtection="1">
      <alignment horizontal="right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4" xfId="0" applyFont="1" applyFill="1" applyBorder="1" applyAlignment="1">
      <alignment vertical="top" wrapText="1"/>
    </xf>
    <xf numFmtId="0" fontId="10" fillId="39" borderId="0" xfId="63" applyFont="1" applyFill="1" applyAlignment="1" applyProtection="1">
      <alignment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Border="1" applyAlignment="1" applyProtection="1">
      <alignment wrapText="1"/>
      <protection locked="0"/>
    </xf>
    <xf numFmtId="0" fontId="0" fillId="39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3" applyFont="1" applyFill="1" applyBorder="1" applyAlignment="1" applyProtection="1">
      <alignment horizontal="left"/>
      <protection locked="0"/>
    </xf>
    <xf numFmtId="3" fontId="13" fillId="0" borderId="30" xfId="63" applyNumberFormat="1" applyFont="1" applyFill="1" applyBorder="1" applyAlignment="1" applyProtection="1">
      <alignment horizontal="right"/>
      <protection locked="0"/>
    </xf>
    <xf numFmtId="3" fontId="13" fillId="0" borderId="30" xfId="63" applyNumberFormat="1" applyFont="1" applyFill="1" applyBorder="1" applyAlignment="1" applyProtection="1">
      <alignment horizontal="right"/>
      <protection/>
    </xf>
    <xf numFmtId="0" fontId="9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5" xfId="63" applyNumberFormat="1" applyFont="1" applyFill="1" applyBorder="1" applyAlignment="1" applyProtection="1">
      <alignment horizontal="center"/>
      <protection locked="0"/>
    </xf>
    <xf numFmtId="0" fontId="11" fillId="39" borderId="46" xfId="63" applyFont="1" applyFill="1" applyBorder="1" applyAlignment="1" applyProtection="1">
      <alignment horizontal="left" wrapText="1"/>
      <protection locked="0"/>
    </xf>
    <xf numFmtId="0" fontId="11" fillId="39" borderId="46" xfId="73" applyFont="1" applyFill="1" applyBorder="1" applyAlignment="1" applyProtection="1">
      <alignment/>
      <protection locked="0"/>
    </xf>
    <xf numFmtId="0" fontId="11" fillId="39" borderId="46" xfId="63" applyFont="1" applyFill="1" applyBorder="1" applyAlignment="1" applyProtection="1">
      <alignment wrapText="1"/>
      <protection locked="0"/>
    </xf>
    <xf numFmtId="3" fontId="12" fillId="0" borderId="42" xfId="63" applyNumberFormat="1" applyFont="1" applyFill="1" applyBorder="1" applyAlignment="1" applyProtection="1">
      <alignment horizontal="right"/>
      <protection locked="0"/>
    </xf>
    <xf numFmtId="0" fontId="9" fillId="40" borderId="47" xfId="63" applyFont="1" applyFill="1" applyBorder="1" applyAlignment="1" applyProtection="1">
      <alignment/>
      <protection locked="0"/>
    </xf>
    <xf numFmtId="0" fontId="11" fillId="0" borderId="48" xfId="63" applyFont="1" applyBorder="1" applyAlignment="1" applyProtection="1">
      <alignment/>
      <protection locked="0"/>
    </xf>
    <xf numFmtId="0" fontId="11" fillId="39" borderId="48" xfId="63" applyFont="1" applyFill="1" applyBorder="1" applyAlignment="1" applyProtection="1">
      <alignment wrapText="1"/>
      <protection locked="0"/>
    </xf>
    <xf numFmtId="0" fontId="11" fillId="39" borderId="48" xfId="63" applyFont="1" applyFill="1" applyBorder="1" applyAlignment="1" applyProtection="1">
      <alignment/>
      <protection locked="0"/>
    </xf>
    <xf numFmtId="0" fontId="9" fillId="40" borderId="49" xfId="63" applyFont="1" applyFill="1" applyBorder="1" applyAlignment="1" applyProtection="1">
      <alignment wrapText="1"/>
      <protection locked="0"/>
    </xf>
    <xf numFmtId="0" fontId="11" fillId="39" borderId="50" xfId="63" applyFont="1" applyFill="1" applyBorder="1" applyAlignment="1" applyProtection="1">
      <alignment wrapText="1"/>
      <protection locked="0"/>
    </xf>
    <xf numFmtId="0" fontId="11" fillId="39" borderId="51" xfId="63" applyFont="1" applyFill="1" applyBorder="1" applyAlignment="1" applyProtection="1">
      <alignment/>
      <protection locked="0"/>
    </xf>
    <xf numFmtId="0" fontId="11" fillId="39" borderId="51" xfId="63" applyFont="1" applyFill="1" applyBorder="1" applyAlignment="1" applyProtection="1">
      <alignment wrapText="1"/>
      <protection locked="0"/>
    </xf>
    <xf numFmtId="0" fontId="11" fillId="39" borderId="50" xfId="73" applyFont="1" applyFill="1" applyBorder="1" applyAlignment="1" applyProtection="1">
      <alignment/>
      <protection locked="0"/>
    </xf>
    <xf numFmtId="0" fontId="11" fillId="39" borderId="50" xfId="63" applyFont="1" applyFill="1" applyBorder="1" applyAlignment="1" applyProtection="1">
      <alignment horizontal="left" wrapText="1"/>
      <protection locked="0"/>
    </xf>
    <xf numFmtId="3" fontId="9" fillId="40" borderId="17" xfId="63" applyNumberFormat="1" applyFont="1" applyFill="1" applyBorder="1" applyAlignment="1" applyProtection="1">
      <alignment horizontal="center"/>
      <protection locked="0"/>
    </xf>
    <xf numFmtId="3" fontId="12" fillId="40" borderId="16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 applyAlignment="1" applyProtection="1">
      <alignment horizontal="center"/>
      <protection locked="0"/>
    </xf>
    <xf numFmtId="3" fontId="13" fillId="0" borderId="16" xfId="63" applyNumberFormat="1" applyFont="1" applyFill="1" applyBorder="1" applyAlignment="1" applyProtection="1">
      <alignment horizontal="right"/>
      <protection locked="0"/>
    </xf>
    <xf numFmtId="0" fontId="13" fillId="39" borderId="17" xfId="63" applyNumberFormat="1" applyFont="1" applyFill="1" applyBorder="1" applyAlignment="1" applyProtection="1">
      <alignment horizontal="center"/>
      <protection locked="0"/>
    </xf>
    <xf numFmtId="0" fontId="12" fillId="40" borderId="24" xfId="63" applyNumberFormat="1" applyFont="1" applyFill="1" applyBorder="1" applyAlignment="1" applyProtection="1">
      <alignment horizontal="center"/>
      <protection locked="0"/>
    </xf>
    <xf numFmtId="3" fontId="12" fillId="40" borderId="27" xfId="63" applyNumberFormat="1" applyFont="1" applyFill="1" applyBorder="1" applyAlignment="1" applyProtection="1">
      <alignment horizontal="right"/>
      <protection/>
    </xf>
    <xf numFmtId="0" fontId="13" fillId="39" borderId="52" xfId="63" applyNumberFormat="1" applyFont="1" applyFill="1" applyBorder="1" applyAlignment="1" applyProtection="1">
      <alignment horizontal="center"/>
      <protection locked="0"/>
    </xf>
    <xf numFmtId="0" fontId="13" fillId="39" borderId="19" xfId="63" applyNumberFormat="1" applyFont="1" applyFill="1" applyBorder="1" applyAlignment="1" applyProtection="1">
      <alignment horizontal="center"/>
      <protection locked="0"/>
    </xf>
    <xf numFmtId="3" fontId="13" fillId="0" borderId="22" xfId="63" applyNumberFormat="1" applyFont="1" applyFill="1" applyBorder="1" applyAlignment="1" applyProtection="1">
      <alignment horizontal="right"/>
      <protection locked="0"/>
    </xf>
    <xf numFmtId="0" fontId="13" fillId="39" borderId="46" xfId="73" applyNumberFormat="1" applyFont="1" applyFill="1" applyBorder="1" applyAlignment="1" applyProtection="1">
      <alignment horizontal="center"/>
      <protection locked="0"/>
    </xf>
    <xf numFmtId="3" fontId="12" fillId="0" borderId="53" xfId="63" applyNumberFormat="1" applyFont="1" applyFill="1" applyBorder="1" applyAlignment="1" applyProtection="1">
      <alignment horizontal="right"/>
      <protection locked="0"/>
    </xf>
    <xf numFmtId="3" fontId="12" fillId="40" borderId="24" xfId="63" applyNumberFormat="1" applyFont="1" applyFill="1" applyBorder="1" applyAlignment="1" applyProtection="1">
      <alignment horizontal="center"/>
      <protection locked="0"/>
    </xf>
    <xf numFmtId="0" fontId="13" fillId="39" borderId="46" xfId="63" applyNumberFormat="1" applyFont="1" applyFill="1" applyBorder="1" applyAlignment="1" applyProtection="1">
      <alignment horizontal="center"/>
      <protection locked="0"/>
    </xf>
    <xf numFmtId="3" fontId="13" fillId="0" borderId="35" xfId="63" applyNumberFormat="1" applyFont="1" applyFill="1" applyBorder="1" applyAlignment="1" applyProtection="1">
      <alignment horizontal="right"/>
      <protection locked="0"/>
    </xf>
    <xf numFmtId="0" fontId="13" fillId="0" borderId="17" xfId="63" applyNumberFormat="1" applyFont="1" applyBorder="1" applyAlignment="1" applyProtection="1">
      <alignment horizontal="center"/>
      <protection locked="0"/>
    </xf>
    <xf numFmtId="0" fontId="9" fillId="40" borderId="54" xfId="63" applyNumberFormat="1" applyFont="1" applyFill="1" applyBorder="1" applyAlignment="1" applyProtection="1">
      <alignment horizontal="center"/>
      <protection locked="0"/>
    </xf>
    <xf numFmtId="0" fontId="9" fillId="40" borderId="23" xfId="63" applyNumberFormat="1" applyFont="1" applyFill="1" applyBorder="1" applyAlignment="1" applyProtection="1">
      <alignment horizontal="center"/>
      <protection locked="0"/>
    </xf>
    <xf numFmtId="0" fontId="11" fillId="0" borderId="52" xfId="63" applyNumberFormat="1" applyFont="1" applyBorder="1" applyAlignment="1" applyProtection="1">
      <alignment horizontal="center"/>
      <protection locked="0"/>
    </xf>
    <xf numFmtId="0" fontId="9" fillId="33" borderId="52" xfId="73" applyNumberFormat="1" applyFont="1" applyFill="1" applyBorder="1" applyAlignment="1" applyProtection="1">
      <alignment horizontal="center"/>
      <protection locked="0"/>
    </xf>
    <xf numFmtId="0" fontId="11" fillId="0" borderId="46" xfId="63" applyNumberFormat="1" applyFont="1" applyBorder="1" applyAlignment="1" applyProtection="1">
      <alignment horizontal="center"/>
      <protection locked="0"/>
    </xf>
    <xf numFmtId="185" fontId="6" fillId="0" borderId="15" xfId="63" applyNumberFormat="1" applyFont="1" applyFill="1" applyBorder="1" applyAlignment="1" applyProtection="1">
      <alignment horizontal="right"/>
      <protection/>
    </xf>
    <xf numFmtId="185" fontId="6" fillId="0" borderId="15" xfId="63" applyNumberFormat="1" applyFont="1" applyFill="1" applyBorder="1" applyAlignment="1" applyProtection="1">
      <alignment horizontal="right"/>
      <protection locked="0"/>
    </xf>
    <xf numFmtId="185" fontId="6" fillId="0" borderId="18" xfId="63" applyNumberFormat="1" applyFont="1" applyFill="1" applyBorder="1" applyAlignment="1" applyProtection="1">
      <alignment horizontal="right"/>
      <protection locked="0"/>
    </xf>
    <xf numFmtId="185" fontId="6" fillId="0" borderId="30" xfId="63" applyNumberFormat="1" applyFont="1" applyFill="1" applyBorder="1" applyAlignment="1" applyProtection="1">
      <alignment horizontal="right"/>
      <protection/>
    </xf>
    <xf numFmtId="185" fontId="6" fillId="0" borderId="42" xfId="63" applyNumberFormat="1" applyFont="1" applyFill="1" applyBorder="1" applyAlignment="1" applyProtection="1">
      <alignment horizontal="right"/>
      <protection/>
    </xf>
    <xf numFmtId="185" fontId="6" fillId="0" borderId="21" xfId="63" applyNumberFormat="1" applyFont="1" applyFill="1" applyBorder="1" applyAlignment="1" applyProtection="1">
      <alignment horizontal="right"/>
      <protection locked="0"/>
    </xf>
    <xf numFmtId="185" fontId="6" fillId="0" borderId="18" xfId="63" applyNumberFormat="1" applyFont="1" applyFill="1" applyBorder="1" applyAlignment="1" applyProtection="1">
      <alignment horizontal="right"/>
      <protection/>
    </xf>
    <xf numFmtId="185" fontId="6" fillId="0" borderId="21" xfId="63" applyNumberFormat="1" applyFont="1" applyFill="1" applyBorder="1" applyAlignment="1" applyProtection="1">
      <alignment horizontal="right"/>
      <protection/>
    </xf>
    <xf numFmtId="185" fontId="3" fillId="0" borderId="42" xfId="63" applyNumberFormat="1" applyFont="1" applyFill="1" applyBorder="1" applyAlignment="1" applyProtection="1">
      <alignment horizontal="right"/>
      <protection locked="0"/>
    </xf>
    <xf numFmtId="3" fontId="9" fillId="40" borderId="25" xfId="63" applyNumberFormat="1" applyFont="1" applyFill="1" applyBorder="1" applyAlignment="1" applyProtection="1">
      <alignment horizontal="center"/>
      <protection locked="0"/>
    </xf>
    <xf numFmtId="185" fontId="6" fillId="0" borderId="30" xfId="63" applyNumberFormat="1" applyFont="1" applyFill="1" applyBorder="1" applyAlignment="1" applyProtection="1">
      <alignment horizontal="right"/>
      <protection locked="0"/>
    </xf>
    <xf numFmtId="185" fontId="6" fillId="0" borderId="16" xfId="63" applyNumberFormat="1" applyFont="1" applyFill="1" applyBorder="1" applyAlignment="1" applyProtection="1">
      <alignment horizontal="right"/>
      <protection locked="0"/>
    </xf>
    <xf numFmtId="185" fontId="6" fillId="0" borderId="53" xfId="63" applyNumberFormat="1" applyFont="1" applyFill="1" applyBorder="1" applyAlignment="1" applyProtection="1">
      <alignment horizontal="right"/>
      <protection/>
    </xf>
    <xf numFmtId="185" fontId="6" fillId="0" borderId="22" xfId="63" applyNumberFormat="1" applyFont="1" applyFill="1" applyBorder="1" applyAlignment="1" applyProtection="1">
      <alignment horizontal="right"/>
      <protection locked="0"/>
    </xf>
    <xf numFmtId="185" fontId="6" fillId="0" borderId="16" xfId="63" applyNumberFormat="1" applyFont="1" applyFill="1" applyBorder="1" applyAlignment="1" applyProtection="1">
      <alignment horizontal="right"/>
      <protection/>
    </xf>
    <xf numFmtId="185" fontId="6" fillId="0" borderId="22" xfId="63" applyNumberFormat="1" applyFont="1" applyFill="1" applyBorder="1" applyAlignment="1" applyProtection="1">
      <alignment horizontal="right"/>
      <protection/>
    </xf>
    <xf numFmtId="185" fontId="3" fillId="0" borderId="53" xfId="63" applyNumberFormat="1" applyFont="1" applyFill="1" applyBorder="1" applyAlignment="1" applyProtection="1">
      <alignment horizontal="right"/>
      <protection locked="0"/>
    </xf>
    <xf numFmtId="185" fontId="6" fillId="0" borderId="35" xfId="63" applyNumberFormat="1" applyFont="1" applyFill="1" applyBorder="1" applyAlignment="1" applyProtection="1">
      <alignment horizontal="right"/>
      <protection locked="0"/>
    </xf>
    <xf numFmtId="0" fontId="4" fillId="40" borderId="55" xfId="63" applyFont="1" applyFill="1" applyBorder="1" applyAlignment="1" applyProtection="1">
      <alignment horizontal="center"/>
      <protection locked="0"/>
    </xf>
    <xf numFmtId="0" fontId="4" fillId="40" borderId="28" xfId="63" applyFont="1" applyFill="1" applyBorder="1" applyAlignment="1" applyProtection="1">
      <alignment horizontal="center"/>
      <protection locked="0"/>
    </xf>
    <xf numFmtId="0" fontId="10" fillId="39" borderId="0" xfId="63" applyFont="1" applyFill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right"/>
      <protection locked="0"/>
    </xf>
    <xf numFmtId="3" fontId="13" fillId="0" borderId="42" xfId="63" applyNumberFormat="1" applyFont="1" applyFill="1" applyBorder="1" applyAlignment="1" applyProtection="1">
      <alignment horizontal="right"/>
      <protection locked="0"/>
    </xf>
    <xf numFmtId="3" fontId="13" fillId="0" borderId="53" xfId="63" applyNumberFormat="1" applyFont="1" applyFill="1" applyBorder="1" applyAlignment="1" applyProtection="1">
      <alignment horizontal="right"/>
      <protection locked="0"/>
    </xf>
    <xf numFmtId="0" fontId="57" fillId="0" borderId="10" xfId="0" applyFont="1" applyBorder="1" applyAlignment="1" applyProtection="1">
      <alignment/>
      <protection locked="0"/>
    </xf>
    <xf numFmtId="0" fontId="11" fillId="39" borderId="56" xfId="63" applyNumberFormat="1" applyFont="1" applyFill="1" applyBorder="1" applyAlignment="1" applyProtection="1">
      <alignment horizontal="center"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45" xfId="73" applyNumberFormat="1" applyFont="1" applyFill="1" applyBorder="1" applyAlignment="1" applyProtection="1">
      <alignment horizontal="center"/>
      <protection locked="0"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16" xfId="63" applyNumberFormat="1" applyFont="1" applyFill="1" applyBorder="1" applyAlignment="1" applyProtection="1">
      <alignment horizontal="right"/>
      <protection/>
    </xf>
    <xf numFmtId="0" fontId="58" fillId="0" borderId="0" xfId="0" applyFont="1" applyAlignment="1" applyProtection="1">
      <alignment/>
      <protection locked="0"/>
    </xf>
    <xf numFmtId="3" fontId="9" fillId="40" borderId="2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3" fontId="11" fillId="0" borderId="42" xfId="63" applyNumberFormat="1" applyFont="1" applyFill="1" applyBorder="1" applyAlignment="1" applyProtection="1">
      <alignment horizontal="right"/>
      <protection locked="0"/>
    </xf>
    <xf numFmtId="3" fontId="11" fillId="0" borderId="53" xfId="63" applyNumberFormat="1" applyFont="1" applyFill="1" applyBorder="1" applyAlignment="1" applyProtection="1">
      <alignment horizontal="right"/>
      <protection locked="0"/>
    </xf>
    <xf numFmtId="3" fontId="11" fillId="0" borderId="18" xfId="63" applyNumberFormat="1" applyFont="1" applyFill="1" applyBorder="1" applyAlignment="1" applyProtection="1">
      <alignment horizontal="right"/>
      <protection locked="0"/>
    </xf>
    <xf numFmtId="3" fontId="9" fillId="0" borderId="42" xfId="63" applyNumberFormat="1" applyFont="1" applyFill="1" applyBorder="1" applyAlignment="1" applyProtection="1">
      <alignment horizontal="right"/>
      <protection locked="0"/>
    </xf>
    <xf numFmtId="3" fontId="11" fillId="0" borderId="30" xfId="63" applyNumberFormat="1" applyFont="1" applyFill="1" applyBorder="1" applyAlignment="1" applyProtection="1">
      <alignment horizontal="right"/>
      <protection locked="0"/>
    </xf>
    <xf numFmtId="3" fontId="9" fillId="0" borderId="53" xfId="63" applyNumberFormat="1" applyFont="1" applyFill="1" applyBorder="1" applyAlignment="1" applyProtection="1">
      <alignment horizontal="right"/>
      <protection locked="0"/>
    </xf>
    <xf numFmtId="3" fontId="11" fillId="0" borderId="35" xfId="63" applyNumberFormat="1" applyFont="1" applyFill="1" applyBorder="1" applyAlignment="1" applyProtection="1">
      <alignment horizontal="right"/>
      <protection locked="0"/>
    </xf>
    <xf numFmtId="3" fontId="58" fillId="0" borderId="0" xfId="0" applyNumberFormat="1" applyFont="1" applyAlignment="1" applyProtection="1">
      <alignment/>
      <protection locked="0"/>
    </xf>
    <xf numFmtId="0" fontId="58" fillId="0" borderId="0" xfId="0" applyFont="1" applyBorder="1" applyAlignment="1" applyProtection="1">
      <alignment/>
      <protection locked="0"/>
    </xf>
    <xf numFmtId="0" fontId="11" fillId="39" borderId="17" xfId="63" applyNumberFormat="1" applyFont="1" applyFill="1" applyBorder="1" applyAlignment="1" applyProtection="1">
      <alignment horizontal="center"/>
      <protection locked="0"/>
    </xf>
    <xf numFmtId="0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52" xfId="63" applyNumberFormat="1" applyFont="1" applyFill="1" applyBorder="1" applyAlignment="1" applyProtection="1">
      <alignment horizontal="center"/>
      <protection locked="0"/>
    </xf>
    <xf numFmtId="0" fontId="11" fillId="39" borderId="19" xfId="63" applyNumberFormat="1" applyFont="1" applyFill="1" applyBorder="1" applyAlignment="1" applyProtection="1">
      <alignment horizontal="center"/>
      <protection locked="0"/>
    </xf>
    <xf numFmtId="0" fontId="11" fillId="39" borderId="46" xfId="73" applyNumberFormat="1" applyFont="1" applyFill="1" applyBorder="1" applyAlignment="1" applyProtection="1">
      <alignment horizontal="center"/>
      <protection locked="0"/>
    </xf>
    <xf numFmtId="3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9" fillId="39" borderId="57" xfId="63" applyFont="1" applyFill="1" applyBorder="1" applyAlignment="1" applyProtection="1">
      <alignment horizontal="left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3" fontId="13" fillId="0" borderId="42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/>
    </xf>
    <xf numFmtId="3" fontId="12" fillId="0" borderId="42" xfId="63" applyNumberFormat="1" applyFont="1" applyFill="1" applyBorder="1" applyAlignment="1" applyProtection="1">
      <alignment horizontal="right"/>
      <protection/>
    </xf>
    <xf numFmtId="0" fontId="12" fillId="40" borderId="12" xfId="63" applyFont="1" applyFill="1" applyBorder="1" applyAlignment="1" applyProtection="1">
      <alignment horizontal="center"/>
      <protection locked="0"/>
    </xf>
    <xf numFmtId="0" fontId="3" fillId="40" borderId="12" xfId="63" applyFont="1" applyFill="1" applyBorder="1" applyAlignment="1" applyProtection="1">
      <alignment horizontal="center"/>
      <protection locked="0"/>
    </xf>
    <xf numFmtId="0" fontId="14" fillId="40" borderId="54" xfId="63" applyNumberFormat="1" applyFont="1" applyFill="1" applyBorder="1" applyAlignment="1" applyProtection="1">
      <alignment horizontal="center"/>
      <protection locked="0"/>
    </xf>
    <xf numFmtId="0" fontId="14" fillId="40" borderId="47" xfId="63" applyFont="1" applyFill="1" applyBorder="1" applyAlignment="1" applyProtection="1">
      <alignment/>
      <protection locked="0"/>
    </xf>
    <xf numFmtId="3" fontId="14" fillId="40" borderId="13" xfId="63" applyNumberFormat="1" applyFont="1" applyFill="1" applyBorder="1" applyAlignment="1" applyProtection="1">
      <alignment horizontal="center"/>
      <protection locked="0"/>
    </xf>
    <xf numFmtId="3" fontId="3" fillId="40" borderId="13" xfId="63" applyNumberFormat="1" applyFont="1" applyFill="1" applyBorder="1" applyAlignment="1" applyProtection="1">
      <alignment horizontal="right"/>
      <protection locked="0"/>
    </xf>
    <xf numFmtId="0" fontId="16" fillId="0" borderId="17" xfId="63" applyFont="1" applyBorder="1" applyAlignment="1" applyProtection="1">
      <alignment horizontal="center"/>
      <protection locked="0"/>
    </xf>
    <xf numFmtId="0" fontId="16" fillId="0" borderId="17" xfId="63" applyFont="1" applyBorder="1" applyAlignment="1" applyProtection="1">
      <alignment/>
      <protection locked="0"/>
    </xf>
    <xf numFmtId="3" fontId="6" fillId="0" borderId="17" xfId="63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6" fillId="0" borderId="17" xfId="63" applyNumberFormat="1" applyFont="1" applyBorder="1" applyAlignment="1" applyProtection="1">
      <alignment horizontal="center"/>
      <protection locked="0"/>
    </xf>
    <xf numFmtId="0" fontId="16" fillId="39" borderId="17" xfId="63" applyFont="1" applyFill="1" applyBorder="1" applyAlignment="1" applyProtection="1">
      <alignment wrapText="1"/>
      <protection locked="0"/>
    </xf>
    <xf numFmtId="0" fontId="16" fillId="39" borderId="17" xfId="63" applyNumberFormat="1" applyFont="1" applyFill="1" applyBorder="1" applyAlignment="1" applyProtection="1">
      <alignment horizontal="center"/>
      <protection locked="0"/>
    </xf>
    <xf numFmtId="3" fontId="6" fillId="39" borderId="17" xfId="63" applyNumberFormat="1" applyFont="1" applyFill="1" applyBorder="1" applyAlignment="1" applyProtection="1">
      <alignment horizontal="right"/>
      <protection locked="0"/>
    </xf>
    <xf numFmtId="0" fontId="16" fillId="39" borderId="17" xfId="63" applyFont="1" applyFill="1" applyBorder="1" applyAlignment="1" applyProtection="1">
      <alignment/>
      <protection locked="0"/>
    </xf>
    <xf numFmtId="0" fontId="14" fillId="40" borderId="23" xfId="63" applyNumberFormat="1" applyFont="1" applyFill="1" applyBorder="1" applyAlignment="1" applyProtection="1">
      <alignment horizontal="center"/>
      <protection locked="0"/>
    </xf>
    <xf numFmtId="0" fontId="14" fillId="40" borderId="49" xfId="63" applyFont="1" applyFill="1" applyBorder="1" applyAlignment="1" applyProtection="1">
      <alignment wrapText="1"/>
      <protection locked="0"/>
    </xf>
    <xf numFmtId="0" fontId="14" fillId="40" borderId="24" xfId="63" applyNumberFormat="1" applyFont="1" applyFill="1" applyBorder="1" applyAlignment="1" applyProtection="1">
      <alignment horizontal="center"/>
      <protection locked="0"/>
    </xf>
    <xf numFmtId="3" fontId="3" fillId="40" borderId="24" xfId="63" applyNumberFormat="1" applyFont="1" applyFill="1" applyBorder="1" applyAlignment="1" applyProtection="1">
      <alignment horizontal="right"/>
      <protection locked="0"/>
    </xf>
    <xf numFmtId="0" fontId="16" fillId="0" borderId="52" xfId="63" applyNumberFormat="1" applyFont="1" applyBorder="1" applyAlignment="1" applyProtection="1">
      <alignment horizontal="center"/>
      <protection locked="0"/>
    </xf>
    <xf numFmtId="0" fontId="16" fillId="39" borderId="50" xfId="63" applyFont="1" applyFill="1" applyBorder="1" applyAlignment="1" applyProtection="1">
      <alignment wrapText="1"/>
      <protection locked="0"/>
    </xf>
    <xf numFmtId="0" fontId="16" fillId="39" borderId="58" xfId="63" applyNumberFormat="1" applyFont="1" applyFill="1" applyBorder="1" applyAlignment="1" applyProtection="1">
      <alignment horizontal="center"/>
      <protection locked="0"/>
    </xf>
    <xf numFmtId="3" fontId="6" fillId="39" borderId="58" xfId="63" applyNumberFormat="1" applyFont="1" applyFill="1" applyBorder="1" applyAlignment="1" applyProtection="1">
      <alignment horizontal="right"/>
      <protection locked="0"/>
    </xf>
    <xf numFmtId="0" fontId="16" fillId="0" borderId="19" xfId="63" applyNumberFormat="1" applyFont="1" applyBorder="1" applyAlignment="1" applyProtection="1">
      <alignment horizontal="center"/>
      <protection locked="0"/>
    </xf>
    <xf numFmtId="0" fontId="16" fillId="39" borderId="51" xfId="63" applyFont="1" applyFill="1" applyBorder="1" applyAlignment="1" applyProtection="1">
      <alignment/>
      <protection locked="0"/>
    </xf>
    <xf numFmtId="0" fontId="16" fillId="39" borderId="19" xfId="63" applyNumberFormat="1" applyFont="1" applyFill="1" applyBorder="1" applyAlignment="1" applyProtection="1">
      <alignment horizontal="center"/>
      <protection locked="0"/>
    </xf>
    <xf numFmtId="3" fontId="6" fillId="39" borderId="19" xfId="63" applyNumberFormat="1" applyFont="1" applyFill="1" applyBorder="1" applyAlignment="1" applyProtection="1">
      <alignment horizontal="right"/>
      <protection locked="0"/>
    </xf>
    <xf numFmtId="0" fontId="16" fillId="39" borderId="48" xfId="63" applyFont="1" applyFill="1" applyBorder="1" applyAlignment="1" applyProtection="1">
      <alignment wrapText="1"/>
      <protection locked="0"/>
    </xf>
    <xf numFmtId="0" fontId="14" fillId="40" borderId="11" xfId="63" applyNumberFormat="1" applyFont="1" applyFill="1" applyBorder="1" applyAlignment="1" applyProtection="1">
      <alignment horizontal="center"/>
      <protection locked="0"/>
    </xf>
    <xf numFmtId="0" fontId="14" fillId="40" borderId="12" xfId="63" applyFont="1" applyFill="1" applyBorder="1" applyAlignment="1" applyProtection="1">
      <alignment wrapText="1"/>
      <protection locked="0"/>
    </xf>
    <xf numFmtId="0" fontId="14" fillId="40" borderId="33" xfId="63" applyNumberFormat="1" applyFont="1" applyFill="1" applyBorder="1" applyAlignment="1" applyProtection="1">
      <alignment horizontal="center"/>
      <protection locked="0"/>
    </xf>
    <xf numFmtId="3" fontId="3" fillId="40" borderId="33" xfId="63" applyNumberFormat="1" applyFont="1" applyFill="1" applyBorder="1" applyAlignment="1" applyProtection="1">
      <alignment horizontal="right"/>
      <protection locked="0"/>
    </xf>
    <xf numFmtId="0" fontId="16" fillId="39" borderId="51" xfId="63" applyFont="1" applyFill="1" applyBorder="1" applyAlignment="1" applyProtection="1">
      <alignment wrapText="1"/>
      <protection locked="0"/>
    </xf>
    <xf numFmtId="0" fontId="14" fillId="40" borderId="24" xfId="63" applyFont="1" applyFill="1" applyBorder="1" applyAlignment="1" applyProtection="1">
      <alignment wrapText="1"/>
      <protection locked="0"/>
    </xf>
    <xf numFmtId="0" fontId="14" fillId="33" borderId="52" xfId="74" applyNumberFormat="1" applyFont="1" applyFill="1" applyBorder="1" applyAlignment="1" applyProtection="1">
      <alignment horizontal="center"/>
      <protection locked="0"/>
    </xf>
    <xf numFmtId="0" fontId="16" fillId="39" borderId="46" xfId="74" applyFont="1" applyFill="1" applyBorder="1" applyAlignment="1" applyProtection="1">
      <alignment/>
      <protection locked="0"/>
    </xf>
    <xf numFmtId="0" fontId="16" fillId="39" borderId="13" xfId="74" applyNumberFormat="1" applyFont="1" applyFill="1" applyBorder="1" applyAlignment="1" applyProtection="1">
      <alignment horizontal="center"/>
      <protection locked="0"/>
    </xf>
    <xf numFmtId="3" fontId="6" fillId="39" borderId="13" xfId="74" applyNumberFormat="1" applyFont="1" applyFill="1" applyBorder="1" applyAlignment="1" applyProtection="1">
      <alignment horizontal="right"/>
      <protection locked="0"/>
    </xf>
    <xf numFmtId="3" fontId="14" fillId="40" borderId="24" xfId="63" applyNumberFormat="1" applyFont="1" applyFill="1" applyBorder="1" applyAlignment="1" applyProtection="1">
      <alignment horizontal="center"/>
      <protection locked="0"/>
    </xf>
    <xf numFmtId="0" fontId="16" fillId="0" borderId="46" xfId="63" applyNumberFormat="1" applyFont="1" applyBorder="1" applyAlignment="1" applyProtection="1">
      <alignment horizontal="center"/>
      <protection locked="0"/>
    </xf>
    <xf numFmtId="0" fontId="16" fillId="39" borderId="46" xfId="63" applyFont="1" applyFill="1" applyBorder="1" applyAlignment="1" applyProtection="1">
      <alignment horizontal="left" wrapText="1"/>
      <protection locked="0"/>
    </xf>
    <xf numFmtId="0" fontId="16" fillId="39" borderId="13" xfId="63" applyNumberFormat="1" applyFont="1" applyFill="1" applyBorder="1" applyAlignment="1" applyProtection="1">
      <alignment horizontal="center"/>
      <protection locked="0"/>
    </xf>
    <xf numFmtId="3" fontId="6" fillId="39" borderId="13" xfId="63" applyNumberFormat="1" applyFont="1" applyFill="1" applyBorder="1" applyAlignment="1" applyProtection="1">
      <alignment horizontal="right"/>
      <protection locked="0"/>
    </xf>
    <xf numFmtId="0" fontId="16" fillId="39" borderId="19" xfId="63" applyFont="1" applyFill="1" applyBorder="1" applyAlignment="1" applyProtection="1">
      <alignment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Alignment="1" applyProtection="1">
      <alignment wrapText="1"/>
      <protection locked="0"/>
    </xf>
    <xf numFmtId="3" fontId="0" fillId="40" borderId="0" xfId="0" applyNumberFormat="1" applyFill="1" applyAlignment="1" applyProtection="1">
      <alignment/>
      <protection locked="0"/>
    </xf>
    <xf numFmtId="0" fontId="9" fillId="0" borderId="14" xfId="63" applyNumberFormat="1" applyFont="1" applyFill="1" applyBorder="1" applyAlignment="1" applyProtection="1">
      <alignment horizontal="center"/>
      <protection locked="0"/>
    </xf>
    <xf numFmtId="0" fontId="9" fillId="0" borderId="13" xfId="63" applyFont="1" applyFill="1" applyBorder="1" applyAlignment="1" applyProtection="1">
      <alignment/>
      <protection locked="0"/>
    </xf>
    <xf numFmtId="0" fontId="12" fillId="0" borderId="14" xfId="63" applyNumberFormat="1" applyFont="1" applyFill="1" applyBorder="1" applyAlignment="1" applyProtection="1">
      <alignment horizontal="center"/>
      <protection locked="0"/>
    </xf>
    <xf numFmtId="3" fontId="12" fillId="0" borderId="15" xfId="63" applyNumberFormat="1" applyFont="1" applyFill="1" applyBorder="1" applyAlignment="1" applyProtection="1">
      <alignment horizontal="right"/>
      <protection/>
    </xf>
    <xf numFmtId="0" fontId="11" fillId="0" borderId="18" xfId="63" applyFont="1" applyFill="1" applyBorder="1" applyAlignment="1" applyProtection="1">
      <alignment horizontal="center"/>
      <protection locked="0"/>
    </xf>
    <xf numFmtId="0" fontId="11" fillId="0" borderId="17" xfId="63" applyFont="1" applyFill="1" applyBorder="1" applyAlignment="1" applyProtection="1">
      <alignment/>
      <protection locked="0"/>
    </xf>
    <xf numFmtId="0" fontId="13" fillId="0" borderId="18" xfId="63" applyFont="1" applyFill="1" applyBorder="1" applyAlignment="1" applyProtection="1">
      <alignment horizontal="center"/>
      <protection locked="0"/>
    </xf>
    <xf numFmtId="0" fontId="11" fillId="0" borderId="18" xfId="63" applyNumberFormat="1" applyFont="1" applyFill="1" applyBorder="1" applyAlignment="1" applyProtection="1">
      <alignment horizontal="center"/>
      <protection locked="0"/>
    </xf>
    <xf numFmtId="0" fontId="11" fillId="0" borderId="17" xfId="63" applyFont="1" applyFill="1" applyBorder="1" applyAlignment="1" applyProtection="1">
      <alignment wrapText="1"/>
      <protection locked="0"/>
    </xf>
    <xf numFmtId="0" fontId="13" fillId="0" borderId="18" xfId="63" applyNumberFormat="1" applyFont="1" applyFill="1" applyBorder="1" applyAlignment="1" applyProtection="1">
      <alignment horizontal="center"/>
      <protection locked="0"/>
    </xf>
    <xf numFmtId="0" fontId="9" fillId="0" borderId="24" xfId="63" applyFont="1" applyFill="1" applyBorder="1" applyAlignment="1" applyProtection="1">
      <alignment wrapText="1"/>
      <protection locked="0"/>
    </xf>
    <xf numFmtId="0" fontId="12" fillId="0" borderId="25" xfId="63" applyNumberFormat="1" applyFont="1" applyFill="1" applyBorder="1" applyAlignment="1" applyProtection="1">
      <alignment horizontal="center"/>
      <protection locked="0"/>
    </xf>
    <xf numFmtId="3" fontId="12" fillId="0" borderId="26" xfId="63" applyNumberFormat="1" applyFont="1" applyFill="1" applyBorder="1" applyAlignment="1" applyProtection="1">
      <alignment horizontal="right"/>
      <protection/>
    </xf>
    <xf numFmtId="3" fontId="12" fillId="0" borderId="25" xfId="63" applyNumberFormat="1" applyFont="1" applyFill="1" applyBorder="1" applyAlignment="1" applyProtection="1">
      <alignment horizontal="right"/>
      <protection/>
    </xf>
    <xf numFmtId="0" fontId="13" fillId="0" borderId="56" xfId="63" applyNumberFormat="1" applyFont="1" applyFill="1" applyBorder="1" applyAlignment="1" applyProtection="1">
      <alignment horizontal="center"/>
      <protection locked="0"/>
    </xf>
    <xf numFmtId="0" fontId="11" fillId="0" borderId="19" xfId="63" applyFont="1" applyFill="1" applyBorder="1" applyAlignment="1" applyProtection="1">
      <alignment/>
      <protection locked="0"/>
    </xf>
    <xf numFmtId="0" fontId="13" fillId="0" borderId="20" xfId="63" applyNumberFormat="1" applyFont="1" applyFill="1" applyBorder="1" applyAlignment="1" applyProtection="1">
      <alignment horizontal="center"/>
      <protection locked="0"/>
    </xf>
    <xf numFmtId="0" fontId="11" fillId="0" borderId="19" xfId="63" applyFont="1" applyFill="1" applyBorder="1" applyAlignment="1" applyProtection="1">
      <alignment wrapText="1"/>
      <protection locked="0"/>
    </xf>
    <xf numFmtId="0" fontId="11" fillId="0" borderId="17" xfId="73" applyFont="1" applyFill="1" applyBorder="1" applyAlignment="1" applyProtection="1">
      <alignment/>
      <protection locked="0"/>
    </xf>
    <xf numFmtId="0" fontId="11" fillId="0" borderId="17" xfId="63" applyFont="1" applyFill="1" applyBorder="1" applyAlignment="1" applyProtection="1">
      <alignment horizontal="left" wrapText="1"/>
      <protection locked="0"/>
    </xf>
    <xf numFmtId="0" fontId="13" fillId="0" borderId="45" xfId="63" applyNumberFormat="1" applyFont="1" applyFill="1" applyBorder="1" applyAlignment="1" applyProtection="1">
      <alignment horizontal="center"/>
      <protection locked="0"/>
    </xf>
    <xf numFmtId="0" fontId="9" fillId="0" borderId="13" xfId="63" applyNumberFormat="1" applyFont="1" applyFill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Fill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NumberFormat="1" applyFont="1" applyFill="1" applyBorder="1" applyAlignment="1" applyProtection="1">
      <alignment horizontal="center"/>
      <protection locked="0"/>
    </xf>
    <xf numFmtId="0" fontId="9" fillId="0" borderId="23" xfId="63" applyNumberFormat="1" applyFont="1" applyFill="1" applyBorder="1" applyAlignment="1" applyProtection="1">
      <alignment horizontal="center"/>
      <protection locked="0"/>
    </xf>
    <xf numFmtId="0" fontId="9" fillId="0" borderId="25" xfId="63" applyNumberFormat="1" applyFont="1" applyFill="1" applyBorder="1" applyAlignment="1" applyProtection="1">
      <alignment horizontal="center"/>
      <protection locked="0"/>
    </xf>
    <xf numFmtId="3" fontId="9" fillId="0" borderId="26" xfId="63" applyNumberFormat="1" applyFont="1" applyFill="1" applyBorder="1" applyAlignment="1" applyProtection="1">
      <alignment horizontal="right"/>
      <protection/>
    </xf>
    <xf numFmtId="0" fontId="11" fillId="0" borderId="52" xfId="63" applyNumberFormat="1" applyFont="1" applyFill="1" applyBorder="1" applyAlignment="1" applyProtection="1">
      <alignment horizontal="center"/>
      <protection locked="0"/>
    </xf>
    <xf numFmtId="0" fontId="11" fillId="0" borderId="46" xfId="63" applyFont="1" applyFill="1" applyBorder="1" applyAlignment="1" applyProtection="1">
      <alignment wrapText="1"/>
      <protection locked="0"/>
    </xf>
    <xf numFmtId="0" fontId="11" fillId="0" borderId="56" xfId="63" applyNumberFormat="1" applyFont="1" applyFill="1" applyBorder="1" applyAlignment="1" applyProtection="1">
      <alignment horizontal="center"/>
      <protection locked="0"/>
    </xf>
    <xf numFmtId="3" fontId="11" fillId="0" borderId="30" xfId="63" applyNumberFormat="1" applyFont="1" applyFill="1" applyBorder="1" applyAlignment="1" applyProtection="1">
      <alignment horizontal="right"/>
      <protection/>
    </xf>
    <xf numFmtId="0" fontId="11" fillId="0" borderId="19" xfId="63" applyNumberFormat="1" applyFont="1" applyFill="1" applyBorder="1" applyAlignment="1" applyProtection="1">
      <alignment horizontal="center"/>
      <protection locked="0"/>
    </xf>
    <xf numFmtId="0" fontId="11" fillId="0" borderId="20" xfId="63" applyNumberFormat="1" applyFont="1" applyFill="1" applyBorder="1" applyAlignment="1" applyProtection="1">
      <alignment horizontal="center"/>
      <protection locked="0"/>
    </xf>
    <xf numFmtId="0" fontId="11" fillId="0" borderId="18" xfId="63" applyNumberFormat="1" applyFont="1" applyFill="1" applyBorder="1" applyAlignment="1" applyProtection="1">
      <alignment horizontal="center"/>
      <protection locked="0"/>
    </xf>
    <xf numFmtId="0" fontId="11" fillId="0" borderId="46" xfId="73" applyFont="1" applyFill="1" applyBorder="1" applyAlignment="1" applyProtection="1">
      <alignment/>
      <protection locked="0"/>
    </xf>
    <xf numFmtId="0" fontId="11" fillId="0" borderId="46" xfId="63" applyNumberFormat="1" applyFont="1" applyFill="1" applyBorder="1" applyAlignment="1" applyProtection="1">
      <alignment horizontal="center"/>
      <protection locked="0"/>
    </xf>
    <xf numFmtId="0" fontId="11" fillId="0" borderId="46" xfId="63" applyFont="1" applyFill="1" applyBorder="1" applyAlignment="1" applyProtection="1">
      <alignment horizontal="left" wrapText="1"/>
      <protection locked="0"/>
    </xf>
    <xf numFmtId="0" fontId="11" fillId="0" borderId="45" xfId="63" applyNumberFormat="1" applyFont="1" applyFill="1" applyBorder="1" applyAlignment="1" applyProtection="1">
      <alignment horizontal="center"/>
      <protection locked="0"/>
    </xf>
    <xf numFmtId="3" fontId="9" fillId="0" borderId="25" xfId="63" applyNumberFormat="1" applyFont="1" applyFill="1" applyBorder="1" applyAlignment="1" applyProtection="1">
      <alignment horizontal="center"/>
      <protection locked="0"/>
    </xf>
    <xf numFmtId="3" fontId="9" fillId="0" borderId="27" xfId="63" applyNumberFormat="1" applyFont="1" applyFill="1" applyBorder="1" applyAlignment="1" applyProtection="1">
      <alignment horizontal="right"/>
      <protection/>
    </xf>
    <xf numFmtId="0" fontId="9" fillId="0" borderId="54" xfId="63" applyNumberFormat="1" applyFont="1" applyFill="1" applyBorder="1" applyAlignment="1" applyProtection="1">
      <alignment horizontal="center"/>
      <protection locked="0"/>
    </xf>
    <xf numFmtId="0" fontId="9" fillId="0" borderId="47" xfId="63" applyFont="1" applyFill="1" applyBorder="1" applyAlignment="1" applyProtection="1">
      <alignment/>
      <protection locked="0"/>
    </xf>
    <xf numFmtId="3" fontId="9" fillId="0" borderId="17" xfId="63" applyNumberFormat="1" applyFont="1" applyFill="1" applyBorder="1" applyAlignment="1" applyProtection="1">
      <alignment horizontal="center"/>
      <protection locked="0"/>
    </xf>
    <xf numFmtId="3" fontId="12" fillId="0" borderId="15" xfId="63" applyNumberFormat="1" applyFont="1" applyFill="1" applyBorder="1" applyAlignment="1" applyProtection="1">
      <alignment horizontal="right"/>
      <protection locked="0"/>
    </xf>
    <xf numFmtId="0" fontId="11" fillId="0" borderId="48" xfId="63" applyFont="1" applyFill="1" applyBorder="1" applyAlignment="1" applyProtection="1">
      <alignment/>
      <protection locked="0"/>
    </xf>
    <xf numFmtId="0" fontId="13" fillId="0" borderId="17" xfId="63" applyFont="1" applyFill="1" applyBorder="1" applyAlignment="1" applyProtection="1">
      <alignment horizontal="center"/>
      <protection locked="0"/>
    </xf>
    <xf numFmtId="0" fontId="11" fillId="0" borderId="48" xfId="63" applyFont="1" applyFill="1" applyBorder="1" applyAlignment="1" applyProtection="1">
      <alignment wrapText="1"/>
      <protection locked="0"/>
    </xf>
    <xf numFmtId="0" fontId="13" fillId="0" borderId="17" xfId="63" applyNumberFormat="1" applyFont="1" applyFill="1" applyBorder="1" applyAlignment="1" applyProtection="1">
      <alignment horizontal="center"/>
      <protection locked="0"/>
    </xf>
    <xf numFmtId="0" fontId="9" fillId="0" borderId="49" xfId="63" applyFont="1" applyFill="1" applyBorder="1" applyAlignment="1" applyProtection="1">
      <alignment wrapText="1"/>
      <protection locked="0"/>
    </xf>
    <xf numFmtId="0" fontId="12" fillId="0" borderId="24" xfId="63" applyNumberFormat="1" applyFont="1" applyFill="1" applyBorder="1" applyAlignment="1" applyProtection="1">
      <alignment horizontal="center"/>
      <protection locked="0"/>
    </xf>
    <xf numFmtId="3" fontId="12" fillId="0" borderId="26" xfId="63" applyNumberFormat="1" applyFont="1" applyFill="1" applyBorder="1" applyAlignment="1" applyProtection="1">
      <alignment horizontal="right"/>
      <protection locked="0"/>
    </xf>
    <xf numFmtId="0" fontId="11" fillId="0" borderId="50" xfId="63" applyFont="1" applyFill="1" applyBorder="1" applyAlignment="1" applyProtection="1">
      <alignment wrapText="1"/>
      <protection locked="0"/>
    </xf>
    <xf numFmtId="0" fontId="13" fillId="0" borderId="52" xfId="63" applyNumberFormat="1" applyFont="1" applyFill="1" applyBorder="1" applyAlignment="1" applyProtection="1">
      <alignment horizontal="center"/>
      <protection locked="0"/>
    </xf>
    <xf numFmtId="0" fontId="11" fillId="0" borderId="51" xfId="63" applyFont="1" applyFill="1" applyBorder="1" applyAlignment="1" applyProtection="1">
      <alignment/>
      <protection locked="0"/>
    </xf>
    <xf numFmtId="0" fontId="13" fillId="0" borderId="19" xfId="63" applyNumberFormat="1" applyFont="1" applyFill="1" applyBorder="1" applyAlignment="1" applyProtection="1">
      <alignment horizontal="center"/>
      <protection locked="0"/>
    </xf>
    <xf numFmtId="0" fontId="11" fillId="0" borderId="51" xfId="63" applyFont="1" applyFill="1" applyBorder="1" applyAlignment="1" applyProtection="1">
      <alignment wrapText="1"/>
      <protection locked="0"/>
    </xf>
    <xf numFmtId="0" fontId="9" fillId="0" borderId="52" xfId="73" applyNumberFormat="1" applyFont="1" applyFill="1" applyBorder="1" applyAlignment="1" applyProtection="1">
      <alignment horizontal="center"/>
      <protection locked="0"/>
    </xf>
    <xf numFmtId="0" fontId="11" fillId="0" borderId="50" xfId="73" applyFont="1" applyFill="1" applyBorder="1" applyAlignment="1" applyProtection="1">
      <alignment/>
      <protection locked="0"/>
    </xf>
    <xf numFmtId="0" fontId="13" fillId="0" borderId="46" xfId="73" applyNumberFormat="1" applyFont="1" applyFill="1" applyBorder="1" applyAlignment="1" applyProtection="1">
      <alignment horizontal="center"/>
      <protection locked="0"/>
    </xf>
    <xf numFmtId="3" fontId="12" fillId="0" borderId="24" xfId="63" applyNumberFormat="1" applyFont="1" applyFill="1" applyBorder="1" applyAlignment="1" applyProtection="1">
      <alignment horizontal="center"/>
      <protection locked="0"/>
    </xf>
    <xf numFmtId="0" fontId="11" fillId="0" borderId="50" xfId="63" applyFont="1" applyFill="1" applyBorder="1" applyAlignment="1" applyProtection="1">
      <alignment horizontal="left" wrapText="1"/>
      <protection locked="0"/>
    </xf>
    <xf numFmtId="0" fontId="13" fillId="0" borderId="46" xfId="63" applyNumberFormat="1" applyFont="1" applyFill="1" applyBorder="1" applyAlignment="1" applyProtection="1">
      <alignment horizontal="center"/>
      <protection locked="0"/>
    </xf>
    <xf numFmtId="3" fontId="9" fillId="0" borderId="18" xfId="63" applyNumberFormat="1" applyFont="1" applyFill="1" applyBorder="1" applyAlignment="1" applyProtection="1">
      <alignment horizontal="center"/>
      <protection locked="0"/>
    </xf>
    <xf numFmtId="185" fontId="3" fillId="0" borderId="15" xfId="63" applyNumberFormat="1" applyFont="1" applyFill="1" applyBorder="1" applyAlignment="1" applyProtection="1">
      <alignment horizontal="right"/>
      <protection/>
    </xf>
    <xf numFmtId="185" fontId="3" fillId="0" borderId="16" xfId="63" applyNumberFormat="1" applyFont="1" applyFill="1" applyBorder="1" applyAlignment="1" applyProtection="1">
      <alignment horizontal="right"/>
      <protection/>
    </xf>
    <xf numFmtId="185" fontId="3" fillId="0" borderId="26" xfId="63" applyNumberFormat="1" applyFont="1" applyFill="1" applyBorder="1" applyAlignment="1" applyProtection="1">
      <alignment horizontal="right"/>
      <protection/>
    </xf>
    <xf numFmtId="185" fontId="3" fillId="0" borderId="27" xfId="63" applyNumberFormat="1" applyFont="1" applyFill="1" applyBorder="1" applyAlignment="1" applyProtection="1">
      <alignment horizontal="right"/>
      <protection/>
    </xf>
    <xf numFmtId="0" fontId="9" fillId="0" borderId="52" xfId="74" applyNumberFormat="1" applyFont="1" applyFill="1" applyBorder="1" applyAlignment="1" applyProtection="1">
      <alignment horizontal="center"/>
      <protection locked="0"/>
    </xf>
    <xf numFmtId="0" fontId="11" fillId="0" borderId="46" xfId="74" applyFont="1" applyFill="1" applyBorder="1" applyAlignment="1" applyProtection="1">
      <alignment/>
      <protection locked="0"/>
    </xf>
    <xf numFmtId="0" fontId="11" fillId="0" borderId="45" xfId="74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3" fontId="13" fillId="0" borderId="57" xfId="63" applyNumberFormat="1" applyFont="1" applyFill="1" applyBorder="1" applyAlignment="1" applyProtection="1">
      <alignment horizontal="right"/>
      <protection locked="0"/>
    </xf>
    <xf numFmtId="3" fontId="13" fillId="0" borderId="59" xfId="63" applyNumberFormat="1" applyFont="1" applyFill="1" applyBorder="1" applyAlignment="1" applyProtection="1">
      <alignment horizontal="right"/>
      <protection locked="0"/>
    </xf>
    <xf numFmtId="3" fontId="12" fillId="40" borderId="60" xfId="63" applyNumberFormat="1" applyFont="1" applyFill="1" applyBorder="1" applyAlignment="1" applyProtection="1">
      <alignment horizontal="right"/>
      <protection/>
    </xf>
    <xf numFmtId="3" fontId="13" fillId="0" borderId="0" xfId="63" applyNumberFormat="1" applyFont="1" applyFill="1" applyBorder="1" applyAlignment="1" applyProtection="1">
      <alignment horizontal="right"/>
      <protection locked="0"/>
    </xf>
    <xf numFmtId="3" fontId="12" fillId="0" borderId="0" xfId="63" applyNumberFormat="1" applyFont="1" applyFill="1" applyBorder="1" applyAlignment="1" applyProtection="1">
      <alignment horizontal="right"/>
      <protection locked="0"/>
    </xf>
    <xf numFmtId="3" fontId="13" fillId="0" borderId="10" xfId="63" applyNumberFormat="1" applyFont="1" applyFill="1" applyBorder="1" applyAlignment="1" applyProtection="1">
      <alignment horizontal="right"/>
      <protection locked="0"/>
    </xf>
    <xf numFmtId="0" fontId="11" fillId="0" borderId="58" xfId="63" applyNumberFormat="1" applyFont="1" applyFill="1" applyBorder="1" applyAlignment="1" applyProtection="1">
      <alignment horizontal="center"/>
      <protection locked="0"/>
    </xf>
    <xf numFmtId="0" fontId="11" fillId="0" borderId="61" xfId="63" applyFont="1" applyFill="1" applyBorder="1" applyAlignment="1" applyProtection="1">
      <alignment/>
      <protection locked="0"/>
    </xf>
    <xf numFmtId="0" fontId="13" fillId="0" borderId="58" xfId="63" applyNumberFormat="1" applyFont="1" applyFill="1" applyBorder="1" applyAlignment="1" applyProtection="1">
      <alignment horizontal="center"/>
      <protection locked="0"/>
    </xf>
    <xf numFmtId="3" fontId="13" fillId="0" borderId="62" xfId="63" applyNumberFormat="1" applyFont="1" applyFill="1" applyBorder="1" applyAlignment="1" applyProtection="1">
      <alignment horizontal="right"/>
      <protection/>
    </xf>
    <xf numFmtId="3" fontId="13" fillId="0" borderId="62" xfId="63" applyNumberFormat="1" applyFont="1" applyFill="1" applyBorder="1" applyAlignment="1" applyProtection="1">
      <alignment horizontal="right"/>
      <protection locked="0"/>
    </xf>
    <xf numFmtId="3" fontId="13" fillId="0" borderId="63" xfId="63" applyNumberFormat="1" applyFont="1" applyFill="1" applyBorder="1" applyAlignment="1" applyProtection="1">
      <alignment horizontal="right"/>
      <protection/>
    </xf>
    <xf numFmtId="3" fontId="13" fillId="0" borderId="16" xfId="63" applyNumberFormat="1" applyFont="1" applyFill="1" applyBorder="1" applyAlignment="1" applyProtection="1">
      <alignment horizontal="right"/>
      <protection/>
    </xf>
    <xf numFmtId="3" fontId="12" fillId="0" borderId="27" xfId="63" applyNumberFormat="1" applyFont="1" applyFill="1" applyBorder="1" applyAlignment="1" applyProtection="1">
      <alignment horizontal="right"/>
      <protection/>
    </xf>
    <xf numFmtId="3" fontId="13" fillId="0" borderId="53" xfId="63" applyNumberFormat="1" applyFont="1" applyFill="1" applyBorder="1" applyAlignment="1" applyProtection="1">
      <alignment horizontal="right"/>
      <protection/>
    </xf>
    <xf numFmtId="3" fontId="13" fillId="0" borderId="22" xfId="63" applyNumberFormat="1" applyFont="1" applyFill="1" applyBorder="1" applyAlignment="1" applyProtection="1">
      <alignment horizontal="right"/>
      <protection/>
    </xf>
    <xf numFmtId="0" fontId="11" fillId="0" borderId="64" xfId="63" applyFont="1" applyFill="1" applyBorder="1" applyAlignment="1" applyProtection="1">
      <alignment/>
      <protection locked="0"/>
    </xf>
    <xf numFmtId="3" fontId="13" fillId="0" borderId="35" xfId="63" applyNumberFormat="1" applyFont="1" applyFill="1" applyBorder="1" applyAlignment="1" applyProtection="1">
      <alignment horizontal="right"/>
      <protection/>
    </xf>
    <xf numFmtId="0" fontId="11" fillId="0" borderId="24" xfId="63" applyNumberFormat="1" applyFont="1" applyFill="1" applyBorder="1" applyAlignment="1" applyProtection="1">
      <alignment horizontal="center"/>
      <protection locked="0"/>
    </xf>
    <xf numFmtId="0" fontId="11" fillId="0" borderId="49" xfId="63" applyFont="1" applyFill="1" applyBorder="1" applyAlignment="1" applyProtection="1">
      <alignment/>
      <protection locked="0"/>
    </xf>
    <xf numFmtId="0" fontId="13" fillId="0" borderId="24" xfId="63" applyNumberFormat="1" applyFont="1" applyFill="1" applyBorder="1" applyAlignment="1" applyProtection="1">
      <alignment horizontal="center"/>
      <protection locked="0"/>
    </xf>
    <xf numFmtId="3" fontId="13" fillId="0" borderId="26" xfId="63" applyNumberFormat="1" applyFont="1" applyFill="1" applyBorder="1" applyAlignment="1" applyProtection="1">
      <alignment horizontal="right"/>
      <protection/>
    </xf>
    <xf numFmtId="3" fontId="13" fillId="0" borderId="25" xfId="63" applyNumberFormat="1" applyFont="1" applyFill="1" applyBorder="1" applyAlignment="1" applyProtection="1">
      <alignment horizontal="right"/>
      <protection locked="0"/>
    </xf>
    <xf numFmtId="3" fontId="13" fillId="0" borderId="27" xfId="63" applyNumberFormat="1" applyFont="1" applyFill="1" applyBorder="1" applyAlignment="1" applyProtection="1">
      <alignment horizontal="right"/>
      <protection locked="0"/>
    </xf>
    <xf numFmtId="3" fontId="13" fillId="0" borderId="26" xfId="63" applyNumberFormat="1" applyFont="1" applyFill="1" applyBorder="1" applyAlignment="1" applyProtection="1">
      <alignment horizontal="right"/>
      <protection locked="0"/>
    </xf>
    <xf numFmtId="0" fontId="11" fillId="0" borderId="24" xfId="63" applyFont="1" applyFill="1" applyBorder="1" applyAlignment="1" applyProtection="1">
      <alignment/>
      <protection locked="0"/>
    </xf>
    <xf numFmtId="0" fontId="11" fillId="0" borderId="25" xfId="63" applyNumberFormat="1" applyFont="1" applyFill="1" applyBorder="1" applyAlignment="1" applyProtection="1">
      <alignment horizontal="center"/>
      <protection locked="0"/>
    </xf>
    <xf numFmtId="3" fontId="11" fillId="0" borderId="26" xfId="63" applyNumberFormat="1" applyFont="1" applyFill="1" applyBorder="1" applyAlignment="1" applyProtection="1">
      <alignment horizontal="right"/>
      <protection/>
    </xf>
    <xf numFmtId="3" fontId="11" fillId="0" borderId="65" xfId="63" applyNumberFormat="1" applyFont="1" applyFill="1" applyBorder="1" applyAlignment="1" applyProtection="1">
      <alignment horizontal="right"/>
      <protection/>
    </xf>
    <xf numFmtId="3" fontId="11" fillId="0" borderId="27" xfId="63" applyNumberFormat="1" applyFont="1" applyFill="1" applyBorder="1" applyAlignment="1" applyProtection="1">
      <alignment horizontal="right"/>
      <protection/>
    </xf>
    <xf numFmtId="0" fontId="11" fillId="0" borderId="58" xfId="63" applyFont="1" applyFill="1" applyBorder="1" applyAlignment="1" applyProtection="1">
      <alignment/>
      <protection locked="0"/>
    </xf>
    <xf numFmtId="0" fontId="11" fillId="0" borderId="66" xfId="63" applyNumberFormat="1" applyFont="1" applyFill="1" applyBorder="1" applyAlignment="1" applyProtection="1">
      <alignment horizontal="center"/>
      <protection locked="0"/>
    </xf>
    <xf numFmtId="3" fontId="11" fillId="0" borderId="62" xfId="63" applyNumberFormat="1" applyFont="1" applyFill="1" applyBorder="1" applyAlignment="1" applyProtection="1">
      <alignment horizontal="right"/>
      <protection/>
    </xf>
    <xf numFmtId="3" fontId="11" fillId="0" borderId="63" xfId="63" applyNumberFormat="1" applyFont="1" applyFill="1" applyBorder="1" applyAlignment="1" applyProtection="1">
      <alignment horizontal="right"/>
      <protection/>
    </xf>
    <xf numFmtId="3" fontId="12" fillId="0" borderId="16" xfId="63" applyNumberFormat="1" applyFont="1" applyFill="1" applyBorder="1" applyAlignment="1" applyProtection="1">
      <alignment horizontal="right"/>
      <protection/>
    </xf>
    <xf numFmtId="0" fontId="13" fillId="0" borderId="25" xfId="63" applyNumberFormat="1" applyFont="1" applyFill="1" applyBorder="1" applyAlignment="1" applyProtection="1">
      <alignment horizontal="center"/>
      <protection locked="0"/>
    </xf>
    <xf numFmtId="3" fontId="12" fillId="0" borderId="22" xfId="63" applyNumberFormat="1" applyFont="1" applyFill="1" applyBorder="1" applyAlignment="1" applyProtection="1">
      <alignment horizontal="right"/>
      <protection locked="0"/>
    </xf>
    <xf numFmtId="3" fontId="12" fillId="0" borderId="25" xfId="63" applyNumberFormat="1" applyFont="1" applyFill="1" applyBorder="1" applyAlignment="1" applyProtection="1">
      <alignment horizontal="center"/>
      <protection locked="0"/>
    </xf>
    <xf numFmtId="0" fontId="59" fillId="0" borderId="0" xfId="0" applyFont="1" applyAlignment="1" applyProtection="1">
      <alignment/>
      <protection locked="0"/>
    </xf>
    <xf numFmtId="0" fontId="59" fillId="40" borderId="0" xfId="0" applyFont="1" applyFill="1" applyAlignment="1" applyProtection="1">
      <alignment/>
      <protection locked="0"/>
    </xf>
    <xf numFmtId="0" fontId="17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17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17" fillId="40" borderId="16" xfId="63" applyNumberFormat="1" applyFont="1" applyFill="1" applyBorder="1" applyAlignment="1" applyProtection="1">
      <alignment horizontal="center" vertical="center" wrapText="1"/>
      <protection locked="0"/>
    </xf>
    <xf numFmtId="3" fontId="13" fillId="0" borderId="67" xfId="63" applyNumberFormat="1" applyFont="1" applyFill="1" applyBorder="1" applyAlignment="1" applyProtection="1">
      <alignment horizontal="right"/>
      <protection locked="0"/>
    </xf>
    <xf numFmtId="3" fontId="13" fillId="0" borderId="68" xfId="63" applyNumberFormat="1" applyFont="1" applyFill="1" applyBorder="1" applyAlignment="1" applyProtection="1">
      <alignment horizontal="right"/>
      <protection locked="0"/>
    </xf>
    <xf numFmtId="3" fontId="13" fillId="0" borderId="69" xfId="63" applyNumberFormat="1" applyFont="1" applyFill="1" applyBorder="1" applyAlignment="1" applyProtection="1">
      <alignment horizontal="right"/>
      <protection locked="0"/>
    </xf>
    <xf numFmtId="3" fontId="13" fillId="0" borderId="70" xfId="63" applyNumberFormat="1" applyFont="1" applyFill="1" applyBorder="1" applyAlignment="1" applyProtection="1">
      <alignment horizontal="right"/>
      <protection locked="0"/>
    </xf>
    <xf numFmtId="0" fontId="11" fillId="0" borderId="46" xfId="63" applyFont="1" applyFill="1" applyBorder="1" applyAlignment="1" applyProtection="1">
      <alignment/>
      <protection locked="0"/>
    </xf>
    <xf numFmtId="0" fontId="11" fillId="0" borderId="45" xfId="63" applyNumberFormat="1" applyFont="1" applyFill="1" applyBorder="1" applyAlignment="1" applyProtection="1">
      <alignment horizontal="center"/>
      <protection locked="0"/>
    </xf>
    <xf numFmtId="3" fontId="11" fillId="0" borderId="35" xfId="63" applyNumberFormat="1" applyFont="1" applyFill="1" applyBorder="1" applyAlignment="1" applyProtection="1">
      <alignment horizontal="right"/>
      <protection/>
    </xf>
    <xf numFmtId="0" fontId="11" fillId="0" borderId="52" xfId="63" applyFont="1" applyFill="1" applyBorder="1" applyAlignment="1" applyProtection="1">
      <alignment/>
      <protection locked="0"/>
    </xf>
    <xf numFmtId="0" fontId="11" fillId="0" borderId="37" xfId="63" applyNumberFormat="1" applyFont="1" applyFill="1" applyBorder="1" applyAlignment="1" applyProtection="1">
      <alignment horizontal="center"/>
      <protection locked="0"/>
    </xf>
    <xf numFmtId="0" fontId="11" fillId="0" borderId="37" xfId="63" applyFont="1" applyFill="1" applyBorder="1" applyAlignment="1" applyProtection="1">
      <alignment/>
      <protection locked="0"/>
    </xf>
    <xf numFmtId="0" fontId="13" fillId="0" borderId="38" xfId="63" applyNumberFormat="1" applyFont="1" applyFill="1" applyBorder="1" applyAlignment="1" applyProtection="1">
      <alignment horizontal="center"/>
      <protection locked="0"/>
    </xf>
    <xf numFmtId="3" fontId="13" fillId="0" borderId="39" xfId="63" applyNumberFormat="1" applyFont="1" applyFill="1" applyBorder="1" applyAlignment="1" applyProtection="1">
      <alignment horizontal="right"/>
      <protection locked="0"/>
    </xf>
    <xf numFmtId="3" fontId="13" fillId="0" borderId="39" xfId="63" applyNumberFormat="1" applyFont="1" applyFill="1" applyBorder="1" applyAlignment="1" applyProtection="1">
      <alignment horizontal="right"/>
      <protection/>
    </xf>
    <xf numFmtId="3" fontId="13" fillId="0" borderId="40" xfId="63" applyNumberFormat="1" applyFont="1" applyFill="1" applyBorder="1" applyAlignment="1" applyProtection="1">
      <alignment horizontal="right"/>
      <protection locked="0"/>
    </xf>
    <xf numFmtId="191" fontId="0" fillId="40" borderId="0" xfId="0" applyNumberFormat="1" applyFill="1" applyAlignment="1" applyProtection="1">
      <alignment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3" fillId="40" borderId="31" xfId="63" applyFont="1" applyFill="1" applyBorder="1" applyAlignment="1" applyProtection="1">
      <alignment horizontal="center" vertical="center" wrapText="1"/>
      <protection locked="0"/>
    </xf>
    <xf numFmtId="0" fontId="3" fillId="40" borderId="32" xfId="63" applyFont="1" applyFill="1" applyBorder="1" applyAlignment="1" applyProtection="1">
      <alignment horizontal="center" vertical="center" wrapText="1"/>
      <protection locked="0"/>
    </xf>
    <xf numFmtId="0" fontId="3" fillId="40" borderId="11" xfId="63" applyFont="1" applyFill="1" applyBorder="1" applyAlignment="1" applyProtection="1">
      <alignment horizontal="center" vertical="center" wrapText="1"/>
      <protection locked="0"/>
    </xf>
    <xf numFmtId="0" fontId="12" fillId="40" borderId="31" xfId="63" applyFont="1" applyFill="1" applyBorder="1" applyAlignment="1" applyProtection="1">
      <alignment horizontal="center" vertical="center"/>
      <protection locked="0"/>
    </xf>
    <xf numFmtId="0" fontId="12" fillId="40" borderId="32" xfId="63" applyFont="1" applyFill="1" applyBorder="1" applyAlignment="1" applyProtection="1">
      <alignment horizontal="center" vertical="center"/>
      <protection locked="0"/>
    </xf>
    <xf numFmtId="0" fontId="12" fillId="40" borderId="11" xfId="63" applyFont="1" applyFill="1" applyBorder="1" applyAlignment="1" applyProtection="1">
      <alignment horizontal="center" vertical="center"/>
      <protection locked="0"/>
    </xf>
    <xf numFmtId="0" fontId="3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14" fillId="40" borderId="61" xfId="63" applyFont="1" applyFill="1" applyBorder="1" applyAlignment="1" applyProtection="1">
      <alignment horizontal="center" vertical="center" wrapText="1"/>
      <protection locked="0"/>
    </xf>
    <xf numFmtId="0" fontId="15" fillId="40" borderId="71" xfId="63" applyFont="1" applyFill="1" applyBorder="1" applyAlignment="1" applyProtection="1">
      <alignment horizontal="center" vertical="center" wrapText="1"/>
      <protection locked="0"/>
    </xf>
    <xf numFmtId="0" fontId="15" fillId="40" borderId="72" xfId="63" applyFont="1" applyFill="1" applyBorder="1" applyAlignment="1" applyProtection="1">
      <alignment horizontal="center" vertical="center" wrapText="1"/>
      <protection locked="0"/>
    </xf>
    <xf numFmtId="0" fontId="15" fillId="40" borderId="12" xfId="63" applyFont="1" applyFill="1" applyBorder="1" applyAlignment="1" applyProtection="1">
      <alignment horizontal="center" vertical="center" wrapText="1"/>
      <protection locked="0"/>
    </xf>
    <xf numFmtId="0" fontId="15" fillId="40" borderId="73" xfId="63" applyFont="1" applyFill="1" applyBorder="1" applyAlignment="1" applyProtection="1">
      <alignment horizontal="center" vertical="center" wrapText="1"/>
      <protection locked="0"/>
    </xf>
    <xf numFmtId="0" fontId="15" fillId="40" borderId="29" xfId="63" applyFont="1" applyFill="1" applyBorder="1" applyAlignment="1" applyProtection="1">
      <alignment horizontal="center" vertic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 wrapText="1"/>
      <protection locked="0"/>
    </xf>
    <xf numFmtId="0" fontId="9" fillId="40" borderId="31" xfId="63" applyFont="1" applyFill="1" applyBorder="1" applyAlignment="1" applyProtection="1">
      <alignment horizontal="center" vertical="center" wrapText="1"/>
      <protection locked="0"/>
    </xf>
    <xf numFmtId="0" fontId="9" fillId="40" borderId="32" xfId="63" applyFont="1" applyFill="1" applyBorder="1" applyAlignment="1" applyProtection="1">
      <alignment horizontal="center" vertical="center" wrapText="1"/>
      <protection locked="0"/>
    </xf>
    <xf numFmtId="0" fontId="9" fillId="40" borderId="11" xfId="63" applyFont="1" applyFill="1" applyBorder="1" applyAlignment="1" applyProtection="1">
      <alignment horizontal="center" vertical="center" wrapText="1"/>
      <protection locked="0"/>
    </xf>
    <xf numFmtId="0" fontId="9" fillId="40" borderId="61" xfId="63" applyFont="1" applyFill="1" applyBorder="1" applyAlignment="1" applyProtection="1">
      <alignment horizontal="center" vertical="center" wrapText="1"/>
      <protection locked="0"/>
    </xf>
    <xf numFmtId="0" fontId="9" fillId="40" borderId="71" xfId="63" applyFont="1" applyFill="1" applyBorder="1" applyAlignment="1" applyProtection="1">
      <alignment horizontal="center" vertical="center" wrapText="1"/>
      <protection locked="0"/>
    </xf>
    <xf numFmtId="0" fontId="9" fillId="40" borderId="72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73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0" borderId="0" xfId="63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9" fillId="33" borderId="10" xfId="63" applyFont="1" applyFill="1" applyBorder="1" applyAlignment="1" applyProtection="1">
      <alignment horizontal="left"/>
      <protection locked="0"/>
    </xf>
    <xf numFmtId="0" fontId="9" fillId="40" borderId="61" xfId="63" applyFont="1" applyFill="1" applyBorder="1" applyAlignment="1" applyProtection="1">
      <alignment horizontal="center" vertical="center" wrapText="1"/>
      <protection locked="0"/>
    </xf>
    <xf numFmtId="0" fontId="9" fillId="40" borderId="71" xfId="63" applyFont="1" applyFill="1" applyBorder="1" applyAlignment="1" applyProtection="1">
      <alignment horizontal="center" vertical="center" wrapText="1"/>
      <protection locked="0"/>
    </xf>
    <xf numFmtId="0" fontId="9" fillId="40" borderId="72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73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40" borderId="61" xfId="63" applyFont="1" applyFill="1" applyBorder="1" applyAlignment="1" applyProtection="1">
      <alignment horizontal="center" vertical="center"/>
      <protection locked="0"/>
    </xf>
    <xf numFmtId="0" fontId="12" fillId="40" borderId="64" xfId="63" applyFont="1" applyFill="1" applyBorder="1" applyAlignment="1" applyProtection="1">
      <alignment horizontal="center" vertical="center"/>
      <protection locked="0"/>
    </xf>
    <xf numFmtId="0" fontId="12" fillId="40" borderId="12" xfId="63" applyFont="1" applyFill="1" applyBorder="1" applyAlignment="1" applyProtection="1">
      <alignment horizontal="center" vertical="center"/>
      <protection locked="0"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3" fillId="35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4" fillId="33" borderId="73" xfId="63" applyFont="1" applyFill="1" applyBorder="1" applyAlignment="1" applyProtection="1">
      <alignment horizontal="right"/>
      <protection locked="0"/>
    </xf>
    <xf numFmtId="0" fontId="3" fillId="34" borderId="61" xfId="63" applyFont="1" applyFill="1" applyBorder="1" applyAlignment="1" applyProtection="1">
      <alignment horizontal="center" vertical="center" wrapText="1"/>
      <protection locked="0"/>
    </xf>
    <xf numFmtId="0" fontId="5" fillId="0" borderId="71" xfId="63" applyFont="1" applyBorder="1" applyAlignment="1" applyProtection="1">
      <alignment horizontal="center" vertical="center" wrapText="1"/>
      <protection locked="0"/>
    </xf>
    <xf numFmtId="0" fontId="5" fillId="0" borderId="72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73" xfId="63" applyFont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/>
      <protection locked="0"/>
    </xf>
    <xf numFmtId="0" fontId="3" fillId="34" borderId="32" xfId="63" applyFont="1" applyFill="1" applyBorder="1" applyAlignment="1" applyProtection="1">
      <alignment horizontal="center" vertical="center"/>
      <protection locked="0"/>
    </xf>
    <xf numFmtId="0" fontId="3" fillId="34" borderId="11" xfId="63" applyFont="1" applyFill="1" applyBorder="1" applyAlignment="1" applyProtection="1">
      <alignment horizontal="center" vertical="center"/>
      <protection locked="0"/>
    </xf>
    <xf numFmtId="0" fontId="3" fillId="35" borderId="61" xfId="63" applyFont="1" applyFill="1" applyBorder="1" applyAlignment="1" applyProtection="1">
      <alignment horizontal="center" vertical="center" wrapText="1"/>
      <protection locked="0"/>
    </xf>
    <xf numFmtId="0" fontId="3" fillId="35" borderId="71" xfId="63" applyFont="1" applyFill="1" applyBorder="1" applyAlignment="1" applyProtection="1">
      <alignment horizontal="center" vertical="center" wrapText="1"/>
      <protection locked="0"/>
    </xf>
    <xf numFmtId="0" fontId="3" fillId="35" borderId="72" xfId="63" applyFont="1" applyFill="1" applyBorder="1" applyAlignment="1" applyProtection="1">
      <alignment horizontal="center" vertical="center" wrapText="1"/>
      <protection locked="0"/>
    </xf>
    <xf numFmtId="0" fontId="3" fillId="35" borderId="12" xfId="63" applyFont="1" applyFill="1" applyBorder="1" applyAlignment="1" applyProtection="1">
      <alignment horizontal="center" vertical="center" wrapText="1"/>
      <protection locked="0"/>
    </xf>
    <xf numFmtId="0" fontId="3" fillId="35" borderId="73" xfId="63" applyFont="1" applyFill="1" applyBorder="1" applyAlignment="1" applyProtection="1">
      <alignment horizontal="center" vertical="center" wrapText="1"/>
      <protection locked="0"/>
    </xf>
    <xf numFmtId="0" fontId="3" fillId="35" borderId="29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/>
      <protection locked="0"/>
    </xf>
    <xf numFmtId="0" fontId="0" fillId="40" borderId="55" xfId="0" applyFill="1" applyBorder="1" applyAlignment="1">
      <alignment horizontal="center"/>
    </xf>
    <xf numFmtId="0" fontId="0" fillId="40" borderId="74" xfId="0" applyFill="1" applyBorder="1" applyAlignment="1">
      <alignment horizontal="center"/>
    </xf>
    <xf numFmtId="0" fontId="12" fillId="40" borderId="31" xfId="63" applyFont="1" applyFill="1" applyBorder="1" applyAlignment="1" applyProtection="1">
      <alignment horizontal="center" vertical="center" wrapText="1"/>
      <protection locked="0"/>
    </xf>
    <xf numFmtId="0" fontId="12" fillId="40" borderId="32" xfId="63" applyFont="1" applyFill="1" applyBorder="1" applyAlignment="1" applyProtection="1">
      <alignment horizontal="center" vertical="center" wrapText="1"/>
      <protection locked="0"/>
    </xf>
    <xf numFmtId="0" fontId="12" fillId="40" borderId="11" xfId="63" applyFont="1" applyFill="1" applyBorder="1" applyAlignment="1" applyProtection="1">
      <alignment horizontal="center" vertical="center" wrapText="1"/>
      <protection locked="0"/>
    </xf>
    <xf numFmtId="0" fontId="17" fillId="40" borderId="31" xfId="63" applyFont="1" applyFill="1" applyBorder="1" applyAlignment="1" applyProtection="1">
      <alignment horizontal="center" vertical="center" wrapText="1"/>
      <protection locked="0"/>
    </xf>
    <xf numFmtId="0" fontId="17" fillId="40" borderId="32" xfId="63" applyFont="1" applyFill="1" applyBorder="1" applyAlignment="1" applyProtection="1">
      <alignment horizontal="center" vertical="center" wrapText="1"/>
      <protection locked="0"/>
    </xf>
    <xf numFmtId="0" fontId="17" fillId="40" borderId="11" xfId="63" applyFont="1" applyFill="1" applyBorder="1" applyAlignment="1" applyProtection="1">
      <alignment horizontal="center" vertical="center" wrapText="1"/>
      <protection locked="0"/>
    </xf>
    <xf numFmtId="0" fontId="17" fillId="40" borderId="31" xfId="63" applyFont="1" applyFill="1" applyBorder="1" applyAlignment="1" applyProtection="1">
      <alignment horizontal="center" vertical="center"/>
      <protection locked="0"/>
    </xf>
    <xf numFmtId="0" fontId="17" fillId="40" borderId="32" xfId="63" applyFont="1" applyFill="1" applyBorder="1" applyAlignment="1" applyProtection="1">
      <alignment horizontal="center" vertical="center"/>
      <protection locked="0"/>
    </xf>
    <xf numFmtId="0" fontId="17" fillId="40" borderId="11" xfId="63" applyFont="1" applyFill="1" applyBorder="1" applyAlignment="1" applyProtection="1">
      <alignment horizontal="center" vertical="center"/>
      <protection locked="0"/>
    </xf>
    <xf numFmtId="0" fontId="17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17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17" fillId="40" borderId="12" xfId="63" applyNumberFormat="1" applyFont="1" applyFill="1" applyBorder="1" applyAlignment="1" applyProtection="1">
      <alignment horizontal="center" vertical="center" wrapText="1"/>
      <protection locked="0"/>
    </xf>
    <xf numFmtId="0" fontId="17" fillId="40" borderId="61" xfId="63" applyFont="1" applyFill="1" applyBorder="1" applyAlignment="1" applyProtection="1">
      <alignment horizontal="center" vertical="center" wrapText="1"/>
      <protection locked="0"/>
    </xf>
    <xf numFmtId="0" fontId="17" fillId="40" borderId="71" xfId="63" applyFont="1" applyFill="1" applyBorder="1" applyAlignment="1" applyProtection="1">
      <alignment horizontal="center" vertical="center" wrapText="1"/>
      <protection locked="0"/>
    </xf>
    <xf numFmtId="0" fontId="17" fillId="40" borderId="72" xfId="63" applyFont="1" applyFill="1" applyBorder="1" applyAlignment="1" applyProtection="1">
      <alignment horizontal="center" vertical="center" wrapText="1"/>
      <protection locked="0"/>
    </xf>
    <xf numFmtId="0" fontId="17" fillId="40" borderId="50" xfId="63" applyFont="1" applyFill="1" applyBorder="1" applyAlignment="1" applyProtection="1">
      <alignment horizontal="center" vertical="center" wrapText="1"/>
      <protection locked="0"/>
    </xf>
    <xf numFmtId="0" fontId="17" fillId="40" borderId="10" xfId="63" applyFont="1" applyFill="1" applyBorder="1" applyAlignment="1" applyProtection="1">
      <alignment horizontal="center" vertical="center" wrapText="1"/>
      <protection locked="0"/>
    </xf>
    <xf numFmtId="0" fontId="17" fillId="40" borderId="75" xfId="6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51"/>
      <c r="B1" s="152" t="s">
        <v>108</v>
      </c>
    </row>
    <row r="2" spans="1:2" ht="78.75">
      <c r="A2" s="153">
        <v>1</v>
      </c>
      <c r="B2" s="154" t="s">
        <v>156</v>
      </c>
    </row>
    <row r="3" spans="1:2" ht="63">
      <c r="A3" s="153">
        <v>2</v>
      </c>
      <c r="B3" s="154" t="s">
        <v>155</v>
      </c>
    </row>
    <row r="4" spans="1:2" ht="47.25" hidden="1">
      <c r="A4" s="153">
        <v>3</v>
      </c>
      <c r="B4" s="155" t="s">
        <v>142</v>
      </c>
    </row>
    <row r="5" spans="1:2" ht="47.25" hidden="1">
      <c r="A5" s="153">
        <v>4</v>
      </c>
      <c r="B5" s="155" t="s">
        <v>143</v>
      </c>
    </row>
    <row r="6" spans="1:2" ht="31.5" hidden="1">
      <c r="A6" s="153">
        <v>5</v>
      </c>
      <c r="B6" s="155" t="s">
        <v>123</v>
      </c>
    </row>
    <row r="7" spans="1:2" ht="47.25" hidden="1">
      <c r="A7" s="153">
        <v>6</v>
      </c>
      <c r="B7" s="155" t="s">
        <v>144</v>
      </c>
    </row>
    <row r="8" spans="1:2" ht="47.25" hidden="1">
      <c r="A8" s="153">
        <v>8</v>
      </c>
      <c r="B8" s="155" t="s">
        <v>145</v>
      </c>
    </row>
    <row r="9" spans="1:2" ht="64.5" customHeight="1" hidden="1">
      <c r="A9" s="153">
        <v>9</v>
      </c>
      <c r="B9" s="155" t="s">
        <v>146</v>
      </c>
    </row>
    <row r="10" spans="1:2" ht="31.5" hidden="1">
      <c r="A10" s="156">
        <v>10</v>
      </c>
      <c r="B10" s="169" t="s">
        <v>147</v>
      </c>
    </row>
    <row r="11" spans="1:2" ht="15.75">
      <c r="A11" s="150"/>
      <c r="B11" s="150"/>
    </row>
    <row r="12" spans="1:2" ht="15.75">
      <c r="A12" s="150"/>
      <c r="B12" s="150"/>
    </row>
    <row r="13" spans="1:2" ht="15.75">
      <c r="A13" s="150"/>
      <c r="B13" s="15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8" width="19.7109375" style="9" hidden="1" customWidth="1"/>
    <col min="19" max="19" width="23.57421875" style="9" hidden="1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9:19" ht="15.75" customHeight="1">
      <c r="I2" s="135" t="s">
        <v>96</v>
      </c>
      <c r="J2" s="239"/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35" t="s">
        <v>107</v>
      </c>
      <c r="J6" s="264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7" t="s">
        <v>1</v>
      </c>
      <c r="C10" s="497" t="s">
        <v>122</v>
      </c>
      <c r="D10" s="479" t="s">
        <v>3</v>
      </c>
      <c r="E10" s="463" t="s">
        <v>158</v>
      </c>
      <c r="F10" s="466" t="s">
        <v>149</v>
      </c>
      <c r="G10" s="463" t="s">
        <v>157</v>
      </c>
      <c r="H10" s="491" t="s">
        <v>154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>
      <c r="B11" s="458"/>
      <c r="C11" s="498"/>
      <c r="D11" s="480"/>
      <c r="E11" s="464"/>
      <c r="F11" s="467"/>
      <c r="G11" s="46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>
      <c r="B12" s="459"/>
      <c r="C12" s="499"/>
      <c r="D12" s="481"/>
      <c r="E12" s="465"/>
      <c r="F12" s="468"/>
      <c r="G12" s="46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5" customFormat="1" ht="18.75">
      <c r="B14" s="210" t="s">
        <v>12</v>
      </c>
      <c r="C14" s="184" t="s">
        <v>104</v>
      </c>
      <c r="D14" s="194"/>
      <c r="E14" s="243">
        <f>SUM(E15:E25)</f>
        <v>0</v>
      </c>
      <c r="F14" s="243">
        <f aca="true" t="shared" si="0" ref="F14:S14">SUM(F15:F25)</f>
        <v>0</v>
      </c>
      <c r="G14" s="243">
        <f t="shared" si="0"/>
        <v>0</v>
      </c>
      <c r="H14" s="243">
        <f t="shared" si="0"/>
        <v>0</v>
      </c>
      <c r="I14" s="243">
        <f t="shared" si="0"/>
        <v>0</v>
      </c>
      <c r="J14" s="243">
        <f t="shared" si="0"/>
        <v>0</v>
      </c>
      <c r="K14" s="243">
        <f t="shared" si="0"/>
        <v>0</v>
      </c>
      <c r="L14" s="243">
        <f t="shared" si="0"/>
        <v>0</v>
      </c>
      <c r="M14" s="243">
        <f t="shared" si="0"/>
        <v>0</v>
      </c>
      <c r="N14" s="243">
        <f t="shared" si="0"/>
        <v>0</v>
      </c>
      <c r="O14" s="243">
        <f t="shared" si="0"/>
        <v>0</v>
      </c>
      <c r="P14" s="243">
        <f t="shared" si="0"/>
        <v>0</v>
      </c>
      <c r="Q14" s="243">
        <f t="shared" si="0"/>
        <v>0</v>
      </c>
      <c r="R14" s="243">
        <f t="shared" si="0"/>
        <v>0</v>
      </c>
      <c r="S14" s="244">
        <f t="shared" si="0"/>
        <v>0</v>
      </c>
    </row>
    <row r="15" spans="2:19" s="245" customFormat="1" ht="18.75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5" customFormat="1" ht="18.75">
      <c r="B16" s="32">
        <v>2</v>
      </c>
      <c r="C16" s="186" t="s">
        <v>80</v>
      </c>
      <c r="D16" s="257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5" customFormat="1" ht="18.75">
      <c r="B17" s="32">
        <v>3</v>
      </c>
      <c r="C17" s="187" t="s">
        <v>14</v>
      </c>
      <c r="D17" s="257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5" customFormat="1" ht="18.75">
      <c r="B18" s="32">
        <v>4</v>
      </c>
      <c r="C18" s="186" t="s">
        <v>81</v>
      </c>
      <c r="D18" s="257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5" customFormat="1" ht="18.75">
      <c r="B19" s="32">
        <v>5</v>
      </c>
      <c r="C19" s="186" t="s">
        <v>16</v>
      </c>
      <c r="D19" s="257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5" customFormat="1" ht="18.75">
      <c r="B20" s="32">
        <v>6</v>
      </c>
      <c r="C20" s="187" t="s">
        <v>40</v>
      </c>
      <c r="D20" s="257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5" customFormat="1" ht="18.75">
      <c r="B21" s="32">
        <v>7</v>
      </c>
      <c r="C21" s="186" t="s">
        <v>41</v>
      </c>
      <c r="D21" s="257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5" customFormat="1" ht="18.75">
      <c r="B22" s="32">
        <v>8</v>
      </c>
      <c r="C22" s="187" t="s">
        <v>101</v>
      </c>
      <c r="D22" s="257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5" customFormat="1" ht="18.75">
      <c r="B23" s="32">
        <v>9</v>
      </c>
      <c r="C23" s="187" t="s">
        <v>18</v>
      </c>
      <c r="D23" s="257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5" customFormat="1" ht="37.5">
      <c r="B24" s="32">
        <v>10</v>
      </c>
      <c r="C24" s="186" t="s">
        <v>83</v>
      </c>
      <c r="D24" s="257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5" customFormat="1" ht="18.75">
      <c r="B25" s="32">
        <v>11</v>
      </c>
      <c r="C25" s="186" t="s">
        <v>20</v>
      </c>
      <c r="D25" s="257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5" customFormat="1" ht="38.25" thickBot="1">
      <c r="B26" s="211" t="s">
        <v>21</v>
      </c>
      <c r="C26" s="188" t="s">
        <v>103</v>
      </c>
      <c r="D26" s="258">
        <v>614000</v>
      </c>
      <c r="E26" s="246">
        <f>E27+E30+E32+E41+E44+E46</f>
        <v>0</v>
      </c>
      <c r="F26" s="246">
        <f aca="true" t="shared" si="2" ref="F26:S26">F27+F30+F32+F41+F44+F46</f>
        <v>0</v>
      </c>
      <c r="G26" s="246">
        <f t="shared" si="2"/>
        <v>0</v>
      </c>
      <c r="H26" s="246">
        <f t="shared" si="2"/>
        <v>0</v>
      </c>
      <c r="I26" s="246">
        <f t="shared" si="2"/>
        <v>0</v>
      </c>
      <c r="J26" s="246">
        <f t="shared" si="2"/>
        <v>0</v>
      </c>
      <c r="K26" s="246">
        <f t="shared" si="2"/>
        <v>0</v>
      </c>
      <c r="L26" s="246">
        <f t="shared" si="2"/>
        <v>0</v>
      </c>
      <c r="M26" s="246">
        <f t="shared" si="2"/>
        <v>0</v>
      </c>
      <c r="N26" s="246">
        <f t="shared" si="2"/>
        <v>0</v>
      </c>
      <c r="O26" s="246">
        <f t="shared" si="2"/>
        <v>0</v>
      </c>
      <c r="P26" s="246">
        <f t="shared" si="2"/>
        <v>0</v>
      </c>
      <c r="Q26" s="246">
        <f t="shared" si="2"/>
        <v>0</v>
      </c>
      <c r="R26" s="246">
        <f t="shared" si="2"/>
        <v>0</v>
      </c>
      <c r="S26" s="247">
        <f t="shared" si="2"/>
        <v>0</v>
      </c>
    </row>
    <row r="27" spans="2:19" s="245" customFormat="1" ht="18.75">
      <c r="B27" s="212">
        <v>1</v>
      </c>
      <c r="C27" s="189" t="s">
        <v>85</v>
      </c>
      <c r="D27" s="259">
        <v>614100</v>
      </c>
      <c r="E27" s="248">
        <f>E28+E29</f>
        <v>0</v>
      </c>
      <c r="F27" s="248">
        <f aca="true" t="shared" si="3" ref="F27:S27">F28+F29</f>
        <v>0</v>
      </c>
      <c r="G27" s="248">
        <f t="shared" si="3"/>
        <v>0</v>
      </c>
      <c r="H27" s="248">
        <f t="shared" si="3"/>
        <v>0</v>
      </c>
      <c r="I27" s="248">
        <f t="shared" si="3"/>
        <v>0</v>
      </c>
      <c r="J27" s="248">
        <f t="shared" si="3"/>
        <v>0</v>
      </c>
      <c r="K27" s="248">
        <f t="shared" si="3"/>
        <v>0</v>
      </c>
      <c r="L27" s="248">
        <f t="shared" si="3"/>
        <v>0</v>
      </c>
      <c r="M27" s="248">
        <f t="shared" si="3"/>
        <v>0</v>
      </c>
      <c r="N27" s="248">
        <f t="shared" si="3"/>
        <v>0</v>
      </c>
      <c r="O27" s="248">
        <f t="shared" si="3"/>
        <v>0</v>
      </c>
      <c r="P27" s="248">
        <f t="shared" si="3"/>
        <v>0</v>
      </c>
      <c r="Q27" s="248">
        <f t="shared" si="3"/>
        <v>0</v>
      </c>
      <c r="R27" s="248">
        <f t="shared" si="3"/>
        <v>0</v>
      </c>
      <c r="S27" s="249">
        <f t="shared" si="3"/>
        <v>0</v>
      </c>
    </row>
    <row r="28" spans="2:19" s="245" customFormat="1" ht="18.75" hidden="1">
      <c r="B28" s="37"/>
      <c r="C28" s="190"/>
      <c r="D28" s="260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5" customFormat="1" ht="18.75" hidden="1">
      <c r="B29" s="37"/>
      <c r="C29" s="190"/>
      <c r="D29" s="260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5" customFormat="1" ht="18.75">
      <c r="B30" s="37">
        <v>2</v>
      </c>
      <c r="C30" s="190" t="s">
        <v>86</v>
      </c>
      <c r="D30" s="260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5" customFormat="1" ht="18.75" hidden="1">
      <c r="B31" s="37"/>
      <c r="C31" s="190"/>
      <c r="D31" s="260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5" customFormat="1" ht="18.75">
      <c r="B32" s="37">
        <v>3</v>
      </c>
      <c r="C32" s="186" t="s">
        <v>87</v>
      </c>
      <c r="D32" s="260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5" customFormat="1" ht="18.75" hidden="1">
      <c r="B33" s="37"/>
      <c r="C33" s="190"/>
      <c r="D33" s="260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5" customFormat="1" ht="18.75" hidden="1">
      <c r="B34" s="37"/>
      <c r="C34" s="190"/>
      <c r="D34" s="260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5" customFormat="1" ht="18.75" hidden="1">
      <c r="B35" s="37"/>
      <c r="C35" s="190"/>
      <c r="D35" s="260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5" customFormat="1" ht="18.75" hidden="1">
      <c r="B36" s="37"/>
      <c r="C36" s="190"/>
      <c r="D36" s="260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5" customFormat="1" ht="18.75" hidden="1">
      <c r="B37" s="32"/>
      <c r="C37" s="190"/>
      <c r="D37" s="257"/>
      <c r="E37" s="250"/>
      <c r="F37" s="250"/>
      <c r="G37" s="250">
        <f t="shared" si="1"/>
        <v>0</v>
      </c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31"/>
    </row>
    <row r="38" spans="2:19" s="245" customFormat="1" ht="18.75" hidden="1">
      <c r="B38" s="37"/>
      <c r="C38" s="190"/>
      <c r="D38" s="260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5" customFormat="1" ht="18.75" hidden="1">
      <c r="B39" s="37"/>
      <c r="C39" s="190"/>
      <c r="D39" s="260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5" customFormat="1" ht="18.75" hidden="1">
      <c r="B40" s="32"/>
      <c r="C40" s="190"/>
      <c r="D40" s="257"/>
      <c r="E40" s="250"/>
      <c r="F40" s="250"/>
      <c r="G40" s="250">
        <f t="shared" si="1"/>
        <v>0</v>
      </c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31"/>
    </row>
    <row r="41" spans="2:19" s="245" customFormat="1" ht="18.75">
      <c r="B41" s="37">
        <v>4</v>
      </c>
      <c r="C41" s="190" t="s">
        <v>88</v>
      </c>
      <c r="D41" s="260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5" customFormat="1" ht="18.75">
      <c r="B42" s="37"/>
      <c r="C42" s="190"/>
      <c r="D42" s="260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5" customFormat="1" ht="18.75">
      <c r="B43" s="37"/>
      <c r="C43" s="190"/>
      <c r="D43" s="260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5" customFormat="1" ht="18.75">
      <c r="B44" s="37">
        <v>5</v>
      </c>
      <c r="C44" s="190" t="s">
        <v>89</v>
      </c>
      <c r="D44" s="260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5" customFormat="1" ht="18.75">
      <c r="B45" s="37"/>
      <c r="C45" s="190"/>
      <c r="D45" s="260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5" customFormat="1" ht="18.75">
      <c r="B46" s="37">
        <v>6</v>
      </c>
      <c r="C46" s="190" t="s">
        <v>90</v>
      </c>
      <c r="D46" s="260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5" customFormat="1" ht="18.75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5" customFormat="1" ht="19.5" thickBot="1">
      <c r="B48" s="211" t="s">
        <v>23</v>
      </c>
      <c r="C48" s="188" t="s">
        <v>102</v>
      </c>
      <c r="D48" s="258">
        <v>615000</v>
      </c>
      <c r="E48" s="246">
        <f>E49+E52</f>
        <v>0</v>
      </c>
      <c r="F48" s="246">
        <f aca="true" t="shared" si="9" ref="F48:S48">F49+F52</f>
        <v>0</v>
      </c>
      <c r="G48" s="246">
        <f t="shared" si="9"/>
        <v>0</v>
      </c>
      <c r="H48" s="246">
        <f t="shared" si="9"/>
        <v>0</v>
      </c>
      <c r="I48" s="246">
        <f t="shared" si="9"/>
        <v>0</v>
      </c>
      <c r="J48" s="246">
        <f t="shared" si="9"/>
        <v>0</v>
      </c>
      <c r="K48" s="246">
        <f t="shared" si="9"/>
        <v>0</v>
      </c>
      <c r="L48" s="246">
        <f t="shared" si="9"/>
        <v>0</v>
      </c>
      <c r="M48" s="246">
        <f t="shared" si="9"/>
        <v>0</v>
      </c>
      <c r="N48" s="246">
        <f t="shared" si="9"/>
        <v>0</v>
      </c>
      <c r="O48" s="246">
        <f t="shared" si="9"/>
        <v>0</v>
      </c>
      <c r="P48" s="246">
        <f t="shared" si="9"/>
        <v>0</v>
      </c>
      <c r="Q48" s="246">
        <f t="shared" si="9"/>
        <v>0</v>
      </c>
      <c r="R48" s="246">
        <f t="shared" si="9"/>
        <v>0</v>
      </c>
      <c r="S48" s="247">
        <f t="shared" si="9"/>
        <v>0</v>
      </c>
    </row>
    <row r="49" spans="2:19" s="245" customFormat="1" ht="18.75">
      <c r="B49" s="212">
        <v>1</v>
      </c>
      <c r="C49" s="189" t="s">
        <v>91</v>
      </c>
      <c r="D49" s="259">
        <v>615100</v>
      </c>
      <c r="E49" s="248">
        <f>SUM(E50:E51)</f>
        <v>0</v>
      </c>
      <c r="F49" s="248">
        <f aca="true" t="shared" si="10" ref="F49:S49">SUM(F50:F51)</f>
        <v>0</v>
      </c>
      <c r="G49" s="248">
        <f t="shared" si="10"/>
        <v>0</v>
      </c>
      <c r="H49" s="248">
        <f t="shared" si="10"/>
        <v>0</v>
      </c>
      <c r="I49" s="248">
        <f t="shared" si="10"/>
        <v>0</v>
      </c>
      <c r="J49" s="248">
        <f t="shared" si="10"/>
        <v>0</v>
      </c>
      <c r="K49" s="248">
        <f t="shared" si="10"/>
        <v>0</v>
      </c>
      <c r="L49" s="248">
        <f t="shared" si="10"/>
        <v>0</v>
      </c>
      <c r="M49" s="248">
        <f t="shared" si="10"/>
        <v>0</v>
      </c>
      <c r="N49" s="248">
        <f t="shared" si="10"/>
        <v>0</v>
      </c>
      <c r="O49" s="248">
        <f t="shared" si="10"/>
        <v>0</v>
      </c>
      <c r="P49" s="248">
        <f t="shared" si="10"/>
        <v>0</v>
      </c>
      <c r="Q49" s="248">
        <f t="shared" si="10"/>
        <v>0</v>
      </c>
      <c r="R49" s="248">
        <f t="shared" si="10"/>
        <v>0</v>
      </c>
      <c r="S49" s="249">
        <f t="shared" si="10"/>
        <v>0</v>
      </c>
    </row>
    <row r="50" spans="2:19" s="245" customFormat="1" ht="18.75">
      <c r="B50" s="37"/>
      <c r="C50" s="190"/>
      <c r="D50" s="260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45" customFormat="1" ht="18.75">
      <c r="B51" s="37"/>
      <c r="C51" s="190"/>
      <c r="D51" s="260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45" customFormat="1" ht="18.75">
      <c r="B52" s="37">
        <v>2</v>
      </c>
      <c r="C52" s="191" t="s">
        <v>92</v>
      </c>
      <c r="D52" s="260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45" customFormat="1" ht="18.75">
      <c r="B53" s="37"/>
      <c r="C53" s="191"/>
      <c r="D53" s="260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45" customFormat="1" ht="19.5" thickBot="1">
      <c r="B54" s="211" t="s">
        <v>24</v>
      </c>
      <c r="C54" s="188" t="s">
        <v>48</v>
      </c>
      <c r="D54" s="258">
        <v>616000</v>
      </c>
      <c r="E54" s="246">
        <f>E55</f>
        <v>0</v>
      </c>
      <c r="F54" s="246">
        <f aca="true" t="shared" si="12" ref="F54:S54">F55</f>
        <v>0</v>
      </c>
      <c r="G54" s="246">
        <f t="shared" si="12"/>
        <v>0</v>
      </c>
      <c r="H54" s="246">
        <f t="shared" si="12"/>
        <v>0</v>
      </c>
      <c r="I54" s="246">
        <f t="shared" si="12"/>
        <v>0</v>
      </c>
      <c r="J54" s="246">
        <f t="shared" si="12"/>
        <v>0</v>
      </c>
      <c r="K54" s="246">
        <f t="shared" si="12"/>
        <v>0</v>
      </c>
      <c r="L54" s="246">
        <f t="shared" si="12"/>
        <v>0</v>
      </c>
      <c r="M54" s="246">
        <f t="shared" si="12"/>
        <v>0</v>
      </c>
      <c r="N54" s="246">
        <f t="shared" si="12"/>
        <v>0</v>
      </c>
      <c r="O54" s="246">
        <f t="shared" si="12"/>
        <v>0</v>
      </c>
      <c r="P54" s="246">
        <f t="shared" si="12"/>
        <v>0</v>
      </c>
      <c r="Q54" s="246">
        <f t="shared" si="12"/>
        <v>0</v>
      </c>
      <c r="R54" s="246">
        <f t="shared" si="12"/>
        <v>0</v>
      </c>
      <c r="S54" s="247">
        <f t="shared" si="12"/>
        <v>0</v>
      </c>
    </row>
    <row r="55" spans="2:19" s="245" customFormat="1" ht="18.75">
      <c r="B55" s="213">
        <v>1</v>
      </c>
      <c r="C55" s="192" t="s">
        <v>93</v>
      </c>
      <c r="D55" s="261">
        <v>616200</v>
      </c>
      <c r="E55" s="251"/>
      <c r="F55" s="251"/>
      <c r="G55" s="252">
        <f t="shared" si="1"/>
        <v>0</v>
      </c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3"/>
    </row>
    <row r="56" spans="2:19" s="245" customFormat="1" ht="38.25" thickBot="1">
      <c r="B56" s="211" t="s">
        <v>28</v>
      </c>
      <c r="C56" s="188" t="s">
        <v>141</v>
      </c>
      <c r="D56" s="262"/>
      <c r="E56" s="246">
        <f>SUM(E57:E62)</f>
        <v>0</v>
      </c>
      <c r="F56" s="246">
        <f aca="true" t="shared" si="13" ref="F56:S56">SUM(F57:F62)</f>
        <v>0</v>
      </c>
      <c r="G56" s="246">
        <f t="shared" si="13"/>
        <v>0</v>
      </c>
      <c r="H56" s="246">
        <f t="shared" si="13"/>
        <v>0</v>
      </c>
      <c r="I56" s="246">
        <f t="shared" si="13"/>
        <v>0</v>
      </c>
      <c r="J56" s="246">
        <f t="shared" si="13"/>
        <v>0</v>
      </c>
      <c r="K56" s="246">
        <f t="shared" si="13"/>
        <v>0</v>
      </c>
      <c r="L56" s="246">
        <f t="shared" si="13"/>
        <v>0</v>
      </c>
      <c r="M56" s="246">
        <f t="shared" si="13"/>
        <v>0</v>
      </c>
      <c r="N56" s="246">
        <f t="shared" si="13"/>
        <v>0</v>
      </c>
      <c r="O56" s="246">
        <f t="shared" si="13"/>
        <v>0</v>
      </c>
      <c r="P56" s="246">
        <f t="shared" si="13"/>
        <v>0</v>
      </c>
      <c r="Q56" s="246">
        <f t="shared" si="13"/>
        <v>0</v>
      </c>
      <c r="R56" s="246">
        <f t="shared" si="13"/>
        <v>0</v>
      </c>
      <c r="S56" s="247">
        <f t="shared" si="13"/>
        <v>0</v>
      </c>
    </row>
    <row r="57" spans="2:19" s="245" customFormat="1" ht="18.75">
      <c r="B57" s="214">
        <v>1</v>
      </c>
      <c r="C57" s="193" t="s">
        <v>94</v>
      </c>
      <c r="D57" s="263">
        <v>821100</v>
      </c>
      <c r="E57" s="252"/>
      <c r="F57" s="252"/>
      <c r="G57" s="252">
        <f t="shared" si="1"/>
        <v>0</v>
      </c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4"/>
    </row>
    <row r="58" spans="2:19" s="245" customFormat="1" ht="18.75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45" customFormat="1" ht="18.75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45" customFormat="1" ht="18.75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45" customFormat="1" ht="18.75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5" customFormat="1" ht="18.75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6"/>
    </row>
    <row r="63" spans="2:20" s="245" customFormat="1" ht="19.5" thickBot="1">
      <c r="B63" s="211"/>
      <c r="C63" s="188" t="s">
        <v>49</v>
      </c>
      <c r="D63" s="262"/>
      <c r="E63" s="246">
        <f>E14+E26+E48+E54+E56</f>
        <v>0</v>
      </c>
      <c r="F63" s="246">
        <f aca="true" t="shared" si="14" ref="F63:S63">F14+F26+F48+F54+F56</f>
        <v>0</v>
      </c>
      <c r="G63" s="246">
        <f t="shared" si="14"/>
        <v>0</v>
      </c>
      <c r="H63" s="246">
        <f t="shared" si="14"/>
        <v>0</v>
      </c>
      <c r="I63" s="246">
        <f t="shared" si="14"/>
        <v>0</v>
      </c>
      <c r="J63" s="246">
        <f t="shared" si="14"/>
        <v>0</v>
      </c>
      <c r="K63" s="246">
        <f t="shared" si="14"/>
        <v>0</v>
      </c>
      <c r="L63" s="246">
        <f t="shared" si="14"/>
        <v>0</v>
      </c>
      <c r="M63" s="246">
        <f t="shared" si="14"/>
        <v>0</v>
      </c>
      <c r="N63" s="246">
        <f t="shared" si="14"/>
        <v>0</v>
      </c>
      <c r="O63" s="246">
        <f t="shared" si="14"/>
        <v>0</v>
      </c>
      <c r="P63" s="246">
        <f t="shared" si="14"/>
        <v>0</v>
      </c>
      <c r="Q63" s="246">
        <f t="shared" si="14"/>
        <v>0</v>
      </c>
      <c r="R63" s="246">
        <f t="shared" si="14"/>
        <v>0</v>
      </c>
      <c r="S63" s="247">
        <f t="shared" si="14"/>
        <v>0</v>
      </c>
      <c r="T63" s="256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7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9:19" ht="15.75" customHeight="1">
      <c r="I2" s="135" t="s">
        <v>96</v>
      </c>
      <c r="J2" s="239"/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35" t="s">
        <v>107</v>
      </c>
      <c r="J6" s="264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7" t="s">
        <v>1</v>
      </c>
      <c r="C10" s="497" t="s">
        <v>122</v>
      </c>
      <c r="D10" s="479" t="s">
        <v>3</v>
      </c>
      <c r="E10" s="463" t="s">
        <v>158</v>
      </c>
      <c r="F10" s="466" t="s">
        <v>149</v>
      </c>
      <c r="G10" s="463" t="s">
        <v>157</v>
      </c>
      <c r="H10" s="491" t="s">
        <v>154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>
      <c r="B11" s="458"/>
      <c r="C11" s="498"/>
      <c r="D11" s="480"/>
      <c r="E11" s="464"/>
      <c r="F11" s="467"/>
      <c r="G11" s="46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>
      <c r="B12" s="459"/>
      <c r="C12" s="499"/>
      <c r="D12" s="481"/>
      <c r="E12" s="465"/>
      <c r="F12" s="468"/>
      <c r="G12" s="46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153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20.2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20.2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20.2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20.2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20.2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38.25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 hidden="1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hidden="1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hidden="1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20.2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hidden="1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hidden="1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hidden="1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hidden="1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hidden="1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hidden="1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hidden="1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hidden="1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21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20.2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20.2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21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38.25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20.2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20.2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20.2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20.25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21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C12" sqref="AC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28125" style="9" customWidth="1"/>
    <col min="4" max="4" width="22.28125" style="9" customWidth="1"/>
    <col min="5" max="5" width="35.57421875" style="9" customWidth="1"/>
    <col min="6" max="6" width="35.57421875" style="9" hidden="1" customWidth="1"/>
    <col min="7" max="7" width="35.57421875" style="9" customWidth="1"/>
    <col min="8" max="10" width="30.57421875" style="9" customWidth="1"/>
    <col min="11" max="11" width="19.7109375" style="9" customWidth="1"/>
    <col min="12" max="19" width="19.7109375" style="9" hidden="1" customWidth="1"/>
    <col min="20" max="20" width="0" style="9" hidden="1" customWidth="1"/>
    <col min="21" max="16384" width="9.140625" style="9" customWidth="1"/>
  </cols>
  <sheetData>
    <row r="1" spans="2:20" ht="18.75" customHeight="1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96</v>
      </c>
      <c r="K2" s="239"/>
      <c r="R2" s="477" t="s">
        <v>96</v>
      </c>
      <c r="S2" s="477"/>
      <c r="T2" s="123"/>
    </row>
    <row r="3" spans="2:20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7" t="s">
        <v>1</v>
      </c>
      <c r="C10" s="497" t="s">
        <v>122</v>
      </c>
      <c r="D10" s="479" t="s">
        <v>3</v>
      </c>
      <c r="E10" s="463" t="s">
        <v>161</v>
      </c>
      <c r="F10" s="466" t="s">
        <v>149</v>
      </c>
      <c r="G10" s="463" t="s">
        <v>157</v>
      </c>
      <c r="H10" s="463" t="s">
        <v>160</v>
      </c>
      <c r="I10" s="491" t="s">
        <v>154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>
      <c r="B11" s="458"/>
      <c r="C11" s="498"/>
      <c r="D11" s="480"/>
      <c r="E11" s="464"/>
      <c r="F11" s="467"/>
      <c r="G11" s="464"/>
      <c r="H11" s="46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>
      <c r="B12" s="459"/>
      <c r="C12" s="499"/>
      <c r="D12" s="481"/>
      <c r="E12" s="465"/>
      <c r="F12" s="468"/>
      <c r="G12" s="465"/>
      <c r="H12" s="465"/>
      <c r="I12" s="167" t="s">
        <v>159</v>
      </c>
      <c r="J12" s="167" t="s">
        <v>56</v>
      </c>
      <c r="K12" s="167" t="s">
        <v>57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/>
      <c r="H13" s="139" t="s">
        <v>153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4.75" customHeight="1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T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4.75" customHeight="1">
      <c r="B15" s="26">
        <v>1</v>
      </c>
      <c r="C15" s="185" t="s">
        <v>38</v>
      </c>
      <c r="D15" s="196">
        <v>611100</v>
      </c>
      <c r="E15" s="158">
        <f>SUM(G15:H15)</f>
        <v>0</v>
      </c>
      <c r="F15" s="158"/>
      <c r="G15" s="158"/>
      <c r="H15" s="158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4.75" customHeight="1">
      <c r="B16" s="32">
        <v>2</v>
      </c>
      <c r="C16" s="186" t="s">
        <v>80</v>
      </c>
      <c r="D16" s="198">
        <v>611200</v>
      </c>
      <c r="E16" s="158">
        <f aca="true" t="shared" si="1" ref="E16:E25">SUM(G16:H16)</f>
        <v>0</v>
      </c>
      <c r="F16" s="158"/>
      <c r="G16" s="158"/>
      <c r="H16" s="158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4.75" customHeight="1">
      <c r="B17" s="32">
        <v>3</v>
      </c>
      <c r="C17" s="187" t="s">
        <v>14</v>
      </c>
      <c r="D17" s="198">
        <v>613100</v>
      </c>
      <c r="E17" s="158">
        <f t="shared" si="1"/>
        <v>0</v>
      </c>
      <c r="F17" s="158"/>
      <c r="G17" s="158"/>
      <c r="H17" s="158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4.75" customHeight="1">
      <c r="B18" s="32">
        <v>4</v>
      </c>
      <c r="C18" s="186" t="s">
        <v>81</v>
      </c>
      <c r="D18" s="198">
        <v>613200</v>
      </c>
      <c r="E18" s="158">
        <f t="shared" si="1"/>
        <v>0</v>
      </c>
      <c r="F18" s="158"/>
      <c r="G18" s="158"/>
      <c r="H18" s="158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4.75" customHeight="1">
      <c r="B19" s="32">
        <v>5</v>
      </c>
      <c r="C19" s="186" t="s">
        <v>16</v>
      </c>
      <c r="D19" s="198">
        <v>613300</v>
      </c>
      <c r="E19" s="158">
        <f t="shared" si="1"/>
        <v>0</v>
      </c>
      <c r="F19" s="158"/>
      <c r="G19" s="158"/>
      <c r="H19" s="158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4.75" customHeight="1">
      <c r="B20" s="32">
        <v>6</v>
      </c>
      <c r="C20" s="187" t="s">
        <v>40</v>
      </c>
      <c r="D20" s="198">
        <v>613400</v>
      </c>
      <c r="E20" s="158">
        <f t="shared" si="1"/>
        <v>0</v>
      </c>
      <c r="F20" s="158"/>
      <c r="G20" s="158"/>
      <c r="H20" s="158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4.75" customHeight="1">
      <c r="B21" s="32">
        <v>7</v>
      </c>
      <c r="C21" s="186" t="s">
        <v>41</v>
      </c>
      <c r="D21" s="198">
        <v>613500</v>
      </c>
      <c r="E21" s="158">
        <f t="shared" si="1"/>
        <v>0</v>
      </c>
      <c r="F21" s="158"/>
      <c r="G21" s="158"/>
      <c r="H21" s="158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4.75" customHeight="1">
      <c r="B22" s="32">
        <v>8</v>
      </c>
      <c r="C22" s="187" t="s">
        <v>101</v>
      </c>
      <c r="D22" s="198">
        <v>613600</v>
      </c>
      <c r="E22" s="158">
        <f t="shared" si="1"/>
        <v>0</v>
      </c>
      <c r="F22" s="158"/>
      <c r="G22" s="158"/>
      <c r="H22" s="158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4.75" customHeight="1">
      <c r="B23" s="32">
        <v>9</v>
      </c>
      <c r="C23" s="187" t="s">
        <v>18</v>
      </c>
      <c r="D23" s="198">
        <v>613700</v>
      </c>
      <c r="E23" s="158">
        <f t="shared" si="1"/>
        <v>0</v>
      </c>
      <c r="F23" s="158"/>
      <c r="G23" s="158"/>
      <c r="H23" s="158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2">
        <v>10</v>
      </c>
      <c r="C24" s="186" t="s">
        <v>83</v>
      </c>
      <c r="D24" s="198">
        <v>613800</v>
      </c>
      <c r="E24" s="158">
        <f t="shared" si="1"/>
        <v>0</v>
      </c>
      <c r="F24" s="158"/>
      <c r="G24" s="158"/>
      <c r="H24" s="158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4.75" customHeight="1">
      <c r="B25" s="32">
        <v>11</v>
      </c>
      <c r="C25" s="186" t="s">
        <v>20</v>
      </c>
      <c r="D25" s="198">
        <v>613900</v>
      </c>
      <c r="E25" s="158">
        <f t="shared" si="1"/>
        <v>0</v>
      </c>
      <c r="F25" s="158"/>
      <c r="G25" s="158"/>
      <c r="H25" s="158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3" ref="F26:T26">F27+F30+F32+F41+F44+F46</f>
        <v>0</v>
      </c>
      <c r="G26" s="161">
        <f t="shared" si="3"/>
        <v>0</v>
      </c>
      <c r="H26" s="161">
        <f t="shared" si="3"/>
        <v>0</v>
      </c>
      <c r="I26" s="161">
        <f t="shared" si="3"/>
        <v>0</v>
      </c>
      <c r="J26" s="161">
        <f t="shared" si="3"/>
        <v>0</v>
      </c>
      <c r="K26" s="161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4.75" customHeight="1">
      <c r="B27" s="212">
        <v>1</v>
      </c>
      <c r="C27" s="189" t="s">
        <v>85</v>
      </c>
      <c r="D27" s="201">
        <v>614100</v>
      </c>
      <c r="E27" s="237">
        <f>SUM(G27:H27)</f>
        <v>0</v>
      </c>
      <c r="F27" s="237">
        <f aca="true" t="shared" si="4" ref="F27:T27">F28+F29</f>
        <v>0</v>
      </c>
      <c r="G27" s="237"/>
      <c r="H27" s="237">
        <f t="shared" si="4"/>
        <v>0</v>
      </c>
      <c r="I27" s="237">
        <f t="shared" si="4"/>
        <v>0</v>
      </c>
      <c r="J27" s="237">
        <f t="shared" si="4"/>
        <v>0</v>
      </c>
      <c r="K27" s="237">
        <f t="shared" si="4"/>
        <v>0</v>
      </c>
      <c r="L27" s="237">
        <f t="shared" si="4"/>
        <v>0</v>
      </c>
      <c r="M27" s="237">
        <f t="shared" si="4"/>
        <v>0</v>
      </c>
      <c r="N27" s="237">
        <f t="shared" si="4"/>
        <v>0</v>
      </c>
      <c r="O27" s="237">
        <f t="shared" si="4"/>
        <v>0</v>
      </c>
      <c r="P27" s="237">
        <f t="shared" si="4"/>
        <v>0</v>
      </c>
      <c r="Q27" s="237">
        <f t="shared" si="4"/>
        <v>0</v>
      </c>
      <c r="R27" s="237">
        <f t="shared" si="4"/>
        <v>0</v>
      </c>
      <c r="S27" s="237">
        <f t="shared" si="4"/>
        <v>0</v>
      </c>
      <c r="T27" s="238">
        <f t="shared" si="4"/>
        <v>0</v>
      </c>
    </row>
    <row r="28" spans="2:20" ht="24.75" customHeight="1" hidden="1">
      <c r="B28" s="37"/>
      <c r="C28" s="190"/>
      <c r="D28" s="202"/>
      <c r="E28" s="158">
        <f aca="true" t="shared" si="5" ref="E28:E53">SUM(G28:H28)</f>
        <v>0</v>
      </c>
      <c r="F28" s="158"/>
      <c r="G28" s="158"/>
      <c r="H28" s="158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4.75" customHeight="1" hidden="1">
      <c r="B29" s="37"/>
      <c r="C29" s="190"/>
      <c r="D29" s="202"/>
      <c r="E29" s="158">
        <f t="shared" si="5"/>
        <v>0</v>
      </c>
      <c r="F29" s="158"/>
      <c r="G29" s="158"/>
      <c r="H29" s="158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4.75" customHeight="1">
      <c r="B30" s="37">
        <v>2</v>
      </c>
      <c r="C30" s="190" t="s">
        <v>86</v>
      </c>
      <c r="D30" s="202">
        <v>614200</v>
      </c>
      <c r="E30" s="158">
        <f t="shared" si="5"/>
        <v>0</v>
      </c>
      <c r="F30" s="158">
        <f aca="true" t="shared" si="6" ref="F30:T30">F31</f>
        <v>0</v>
      </c>
      <c r="G30" s="158"/>
      <c r="H30" s="158">
        <f t="shared" si="6"/>
        <v>0</v>
      </c>
      <c r="I30" s="158">
        <f t="shared" si="6"/>
        <v>0</v>
      </c>
      <c r="J30" s="158">
        <f t="shared" si="6"/>
        <v>0</v>
      </c>
      <c r="K30" s="158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4.75" customHeight="1" hidden="1">
      <c r="B31" s="37"/>
      <c r="C31" s="190"/>
      <c r="D31" s="202"/>
      <c r="E31" s="158">
        <f t="shared" si="5"/>
        <v>0</v>
      </c>
      <c r="F31" s="158"/>
      <c r="G31" s="158"/>
      <c r="H31" s="158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4.75" customHeight="1">
      <c r="B32" s="37">
        <v>3</v>
      </c>
      <c r="C32" s="186" t="s">
        <v>87</v>
      </c>
      <c r="D32" s="202">
        <v>614300</v>
      </c>
      <c r="E32" s="158">
        <f t="shared" si="5"/>
        <v>0</v>
      </c>
      <c r="F32" s="158">
        <f aca="true" t="shared" si="7" ref="F32:T32">SUM(F33:F40)</f>
        <v>0</v>
      </c>
      <c r="G32" s="158"/>
      <c r="H32" s="158">
        <f t="shared" si="7"/>
        <v>0</v>
      </c>
      <c r="I32" s="158">
        <f t="shared" si="7"/>
        <v>0</v>
      </c>
      <c r="J32" s="158">
        <f t="shared" si="7"/>
        <v>0</v>
      </c>
      <c r="K32" s="158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4.75" customHeight="1" hidden="1">
      <c r="B33" s="37"/>
      <c r="C33" s="190"/>
      <c r="D33" s="202"/>
      <c r="E33" s="158">
        <f t="shared" si="5"/>
        <v>0</v>
      </c>
      <c r="F33" s="158"/>
      <c r="G33" s="158"/>
      <c r="H33" s="158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4.75" customHeight="1" hidden="1">
      <c r="B34" s="37"/>
      <c r="C34" s="190"/>
      <c r="D34" s="202"/>
      <c r="E34" s="158">
        <f t="shared" si="5"/>
        <v>0</v>
      </c>
      <c r="F34" s="158"/>
      <c r="G34" s="158"/>
      <c r="H34" s="158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4.75" customHeight="1" hidden="1">
      <c r="B35" s="37"/>
      <c r="C35" s="190"/>
      <c r="D35" s="202"/>
      <c r="E35" s="158">
        <f t="shared" si="5"/>
        <v>0</v>
      </c>
      <c r="F35" s="158"/>
      <c r="G35" s="158"/>
      <c r="H35" s="158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4.75" customHeight="1" hidden="1">
      <c r="B36" s="37"/>
      <c r="C36" s="190"/>
      <c r="D36" s="202"/>
      <c r="E36" s="158">
        <f t="shared" si="5"/>
        <v>0</v>
      </c>
      <c r="F36" s="158"/>
      <c r="G36" s="158"/>
      <c r="H36" s="158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4.75" customHeight="1" hidden="1">
      <c r="B37" s="32"/>
      <c r="C37" s="190"/>
      <c r="D37" s="198"/>
      <c r="E37" s="160">
        <f t="shared" si="5"/>
        <v>0</v>
      </c>
      <c r="F37" s="160"/>
      <c r="G37" s="160"/>
      <c r="H37" s="160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4.75" customHeight="1" hidden="1">
      <c r="B38" s="37"/>
      <c r="C38" s="190"/>
      <c r="D38" s="202"/>
      <c r="E38" s="158">
        <f t="shared" si="5"/>
        <v>0</v>
      </c>
      <c r="F38" s="158"/>
      <c r="G38" s="158"/>
      <c r="H38" s="158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4.75" customHeight="1" hidden="1">
      <c r="B39" s="37"/>
      <c r="C39" s="190"/>
      <c r="D39" s="202"/>
      <c r="E39" s="158">
        <f t="shared" si="5"/>
        <v>0</v>
      </c>
      <c r="F39" s="158"/>
      <c r="G39" s="158"/>
      <c r="H39" s="158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4.75" customHeight="1" hidden="1">
      <c r="B40" s="32"/>
      <c r="C40" s="190"/>
      <c r="D40" s="198"/>
      <c r="E40" s="160">
        <f t="shared" si="5"/>
        <v>0</v>
      </c>
      <c r="F40" s="160"/>
      <c r="G40" s="160"/>
      <c r="H40" s="160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4.75" customHeight="1">
      <c r="B41" s="37">
        <v>4</v>
      </c>
      <c r="C41" s="190" t="s">
        <v>88</v>
      </c>
      <c r="D41" s="202">
        <v>614700</v>
      </c>
      <c r="E41" s="158">
        <f t="shared" si="5"/>
        <v>0</v>
      </c>
      <c r="F41" s="158">
        <f aca="true" t="shared" si="8" ref="F41:T41">SUM(F42:F43)</f>
        <v>0</v>
      </c>
      <c r="G41" s="158"/>
      <c r="H41" s="158">
        <f t="shared" si="8"/>
        <v>0</v>
      </c>
      <c r="I41" s="158">
        <f t="shared" si="8"/>
        <v>0</v>
      </c>
      <c r="J41" s="158">
        <f t="shared" si="8"/>
        <v>0</v>
      </c>
      <c r="K41" s="158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4.75" customHeight="1">
      <c r="B42" s="37"/>
      <c r="C42" s="190"/>
      <c r="D42" s="202"/>
      <c r="E42" s="158">
        <f t="shared" si="5"/>
        <v>0</v>
      </c>
      <c r="F42" s="158"/>
      <c r="G42" s="158"/>
      <c r="H42" s="158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4.75" customHeight="1">
      <c r="B43" s="37"/>
      <c r="C43" s="190"/>
      <c r="D43" s="202"/>
      <c r="E43" s="158">
        <f t="shared" si="5"/>
        <v>0</v>
      </c>
      <c r="F43" s="158"/>
      <c r="G43" s="158"/>
      <c r="H43" s="158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4.75" customHeight="1">
      <c r="B44" s="37">
        <v>5</v>
      </c>
      <c r="C44" s="190" t="s">
        <v>89</v>
      </c>
      <c r="D44" s="202">
        <v>614800</v>
      </c>
      <c r="E44" s="158">
        <f t="shared" si="5"/>
        <v>0</v>
      </c>
      <c r="F44" s="158">
        <f aca="true" t="shared" si="9" ref="F44:T44">F45</f>
        <v>0</v>
      </c>
      <c r="G44" s="158"/>
      <c r="H44" s="158">
        <f t="shared" si="9"/>
        <v>0</v>
      </c>
      <c r="I44" s="158">
        <f t="shared" si="9"/>
        <v>0</v>
      </c>
      <c r="J44" s="158">
        <f t="shared" si="9"/>
        <v>0</v>
      </c>
      <c r="K44" s="158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4.75" customHeight="1">
      <c r="B45" s="37"/>
      <c r="C45" s="190"/>
      <c r="D45" s="202"/>
      <c r="E45" s="158">
        <f t="shared" si="5"/>
        <v>0</v>
      </c>
      <c r="F45" s="158"/>
      <c r="G45" s="158"/>
      <c r="H45" s="158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4.75" customHeight="1">
      <c r="B46" s="37">
        <v>6</v>
      </c>
      <c r="C46" s="190" t="s">
        <v>90</v>
      </c>
      <c r="D46" s="202">
        <v>614900</v>
      </c>
      <c r="E46" s="158">
        <f t="shared" si="5"/>
        <v>0</v>
      </c>
      <c r="F46" s="158">
        <f aca="true" t="shared" si="10" ref="F46:T46">F47</f>
        <v>0</v>
      </c>
      <c r="G46" s="158"/>
      <c r="H46" s="158">
        <f t="shared" si="10"/>
        <v>0</v>
      </c>
      <c r="I46" s="158">
        <f t="shared" si="10"/>
        <v>0</v>
      </c>
      <c r="J46" s="158">
        <f t="shared" si="10"/>
        <v>0</v>
      </c>
      <c r="K46" s="158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4.75" customHeight="1">
      <c r="B47" s="32"/>
      <c r="C47" s="185"/>
      <c r="D47" s="209"/>
      <c r="E47" s="158">
        <f t="shared" si="5"/>
        <v>0</v>
      </c>
      <c r="F47" s="158"/>
      <c r="G47" s="158"/>
      <c r="H47" s="158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4.75" customHeight="1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11" ref="F48:T48">F49+F52</f>
        <v>0</v>
      </c>
      <c r="G48" s="161">
        <f t="shared" si="11"/>
        <v>0</v>
      </c>
      <c r="H48" s="161">
        <f t="shared" si="11"/>
        <v>0</v>
      </c>
      <c r="I48" s="161">
        <f t="shared" si="11"/>
        <v>0</v>
      </c>
      <c r="J48" s="161">
        <f t="shared" si="11"/>
        <v>0</v>
      </c>
      <c r="K48" s="161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4.75" customHeight="1">
      <c r="B49" s="212">
        <v>1</v>
      </c>
      <c r="C49" s="189" t="s">
        <v>91</v>
      </c>
      <c r="D49" s="201">
        <v>615100</v>
      </c>
      <c r="E49" s="237">
        <f t="shared" si="5"/>
        <v>0</v>
      </c>
      <c r="F49" s="237">
        <f aca="true" t="shared" si="12" ref="F49:T49">SUM(F50:F51)</f>
        <v>0</v>
      </c>
      <c r="G49" s="237"/>
      <c r="H49" s="237">
        <f t="shared" si="12"/>
        <v>0</v>
      </c>
      <c r="I49" s="237">
        <f t="shared" si="12"/>
        <v>0</v>
      </c>
      <c r="J49" s="237">
        <f t="shared" si="12"/>
        <v>0</v>
      </c>
      <c r="K49" s="237">
        <f t="shared" si="12"/>
        <v>0</v>
      </c>
      <c r="L49" s="237">
        <f t="shared" si="12"/>
        <v>0</v>
      </c>
      <c r="M49" s="237">
        <f t="shared" si="12"/>
        <v>0</v>
      </c>
      <c r="N49" s="237">
        <f t="shared" si="12"/>
        <v>0</v>
      </c>
      <c r="O49" s="237">
        <f t="shared" si="12"/>
        <v>0</v>
      </c>
      <c r="P49" s="237">
        <f t="shared" si="12"/>
        <v>0</v>
      </c>
      <c r="Q49" s="237">
        <f t="shared" si="12"/>
        <v>0</v>
      </c>
      <c r="R49" s="237">
        <f t="shared" si="12"/>
        <v>0</v>
      </c>
      <c r="S49" s="237">
        <f t="shared" si="12"/>
        <v>0</v>
      </c>
      <c r="T49" s="238">
        <f t="shared" si="12"/>
        <v>0</v>
      </c>
    </row>
    <row r="50" spans="2:20" ht="24.75" customHeight="1">
      <c r="B50" s="37"/>
      <c r="C50" s="190"/>
      <c r="D50" s="202"/>
      <c r="E50" s="162">
        <f t="shared" si="5"/>
        <v>0</v>
      </c>
      <c r="F50" s="162"/>
      <c r="G50" s="162"/>
      <c r="H50" s="158">
        <f t="shared" si="2"/>
        <v>0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4.75" customHeight="1">
      <c r="B51" s="37"/>
      <c r="C51" s="190"/>
      <c r="D51" s="202"/>
      <c r="E51" s="162">
        <f t="shared" si="5"/>
        <v>0</v>
      </c>
      <c r="F51" s="162"/>
      <c r="G51" s="162"/>
      <c r="H51" s="158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4.75" customHeight="1">
      <c r="B52" s="37">
        <v>2</v>
      </c>
      <c r="C52" s="191" t="s">
        <v>92</v>
      </c>
      <c r="D52" s="202">
        <v>615200</v>
      </c>
      <c r="E52" s="162">
        <f t="shared" si="5"/>
        <v>0</v>
      </c>
      <c r="F52" s="162">
        <f aca="true" t="shared" si="13" ref="F52:T52">F53</f>
        <v>0</v>
      </c>
      <c r="G52" s="162"/>
      <c r="H52" s="162">
        <f t="shared" si="13"/>
        <v>0</v>
      </c>
      <c r="I52" s="162">
        <f t="shared" si="13"/>
        <v>0</v>
      </c>
      <c r="J52" s="162">
        <f t="shared" si="13"/>
        <v>0</v>
      </c>
      <c r="K52" s="16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4.75" customHeight="1">
      <c r="B53" s="37"/>
      <c r="C53" s="191"/>
      <c r="D53" s="202"/>
      <c r="E53" s="162">
        <f t="shared" si="5"/>
        <v>0</v>
      </c>
      <c r="F53" s="162"/>
      <c r="G53" s="162"/>
      <c r="H53" s="158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4.75" customHeight="1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4" ref="F54:T54">F55</f>
        <v>0</v>
      </c>
      <c r="G54" s="161">
        <f t="shared" si="14"/>
        <v>0</v>
      </c>
      <c r="H54" s="161">
        <f t="shared" si="14"/>
        <v>0</v>
      </c>
      <c r="I54" s="161">
        <f t="shared" si="14"/>
        <v>0</v>
      </c>
      <c r="J54" s="161">
        <f t="shared" si="14"/>
        <v>0</v>
      </c>
      <c r="K54" s="161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4.75" customHeight="1">
      <c r="B55" s="213">
        <v>1</v>
      </c>
      <c r="C55" s="192" t="s">
        <v>93</v>
      </c>
      <c r="D55" s="204">
        <v>616200</v>
      </c>
      <c r="E55" s="183">
        <f>G55+H55</f>
        <v>0</v>
      </c>
      <c r="F55" s="183"/>
      <c r="G55" s="183"/>
      <c r="H55" s="176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24.75" customHeight="1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5" ref="F56:T56">SUM(F57:F62)</f>
        <v>0</v>
      </c>
      <c r="G56" s="161"/>
      <c r="H56" s="161">
        <f t="shared" si="15"/>
        <v>0</v>
      </c>
      <c r="I56" s="161">
        <f t="shared" si="15"/>
        <v>0</v>
      </c>
      <c r="J56" s="161">
        <f t="shared" si="15"/>
        <v>0</v>
      </c>
      <c r="K56" s="161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4.75" customHeight="1">
      <c r="B57" s="214">
        <v>1</v>
      </c>
      <c r="C57" s="193" t="s">
        <v>94</v>
      </c>
      <c r="D57" s="207">
        <v>821100</v>
      </c>
      <c r="E57" s="176">
        <f aca="true" t="shared" si="16" ref="E57:E62">G57+H57</f>
        <v>0</v>
      </c>
      <c r="F57" s="176"/>
      <c r="G57" s="176"/>
      <c r="H57" s="176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4.75" customHeight="1">
      <c r="B58" s="32">
        <v>2</v>
      </c>
      <c r="C58" s="185" t="s">
        <v>43</v>
      </c>
      <c r="D58" s="209">
        <v>821200</v>
      </c>
      <c r="E58" s="176">
        <f t="shared" si="16"/>
        <v>0</v>
      </c>
      <c r="F58" s="158"/>
      <c r="G58" s="158"/>
      <c r="H58" s="158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4.75" customHeight="1">
      <c r="B59" s="32">
        <v>3</v>
      </c>
      <c r="C59" s="185" t="s">
        <v>44</v>
      </c>
      <c r="D59" s="209">
        <v>821300</v>
      </c>
      <c r="E59" s="176">
        <f t="shared" si="16"/>
        <v>0</v>
      </c>
      <c r="F59" s="158"/>
      <c r="G59" s="158"/>
      <c r="H59" s="158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4.75" customHeight="1">
      <c r="B60" s="32">
        <v>4</v>
      </c>
      <c r="C60" s="191" t="s">
        <v>45</v>
      </c>
      <c r="D60" s="209">
        <v>821400</v>
      </c>
      <c r="E60" s="176">
        <f t="shared" si="16"/>
        <v>0</v>
      </c>
      <c r="F60" s="158"/>
      <c r="G60" s="158"/>
      <c r="H60" s="158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4.75" customHeight="1">
      <c r="B61" s="32">
        <v>5</v>
      </c>
      <c r="C61" s="191" t="s">
        <v>46</v>
      </c>
      <c r="D61" s="209">
        <v>821500</v>
      </c>
      <c r="E61" s="176">
        <f t="shared" si="16"/>
        <v>0</v>
      </c>
      <c r="F61" s="158"/>
      <c r="G61" s="158"/>
      <c r="H61" s="158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0" ht="24.75" customHeight="1">
      <c r="B62" s="32">
        <v>6</v>
      </c>
      <c r="C62" s="191" t="s">
        <v>47</v>
      </c>
      <c r="D62" s="209">
        <v>821600</v>
      </c>
      <c r="E62" s="176">
        <f t="shared" si="16"/>
        <v>0</v>
      </c>
      <c r="F62" s="158"/>
      <c r="G62" s="158"/>
      <c r="H62" s="158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</row>
    <row r="63" spans="2:20" ht="24.75" customHeight="1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7" ref="F63:T63">F14+F26+F48+F54+F56</f>
        <v>0</v>
      </c>
      <c r="G63" s="161"/>
      <c r="H63" s="161">
        <f t="shared" si="17"/>
        <v>0</v>
      </c>
      <c r="I63" s="161">
        <f t="shared" si="17"/>
        <v>0</v>
      </c>
      <c r="J63" s="161">
        <f t="shared" si="17"/>
        <v>0</v>
      </c>
      <c r="K63" s="161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</row>
    <row r="67" spans="2:20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</row>
    <row r="69" spans="2:19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5">
    <mergeCell ref="H10:H12"/>
    <mergeCell ref="B3:C3"/>
    <mergeCell ref="B10:B12"/>
    <mergeCell ref="C10:C12"/>
    <mergeCell ref="I10:T11"/>
    <mergeCell ref="C66:P66"/>
    <mergeCell ref="D10:D12"/>
    <mergeCell ref="E10:E12"/>
    <mergeCell ref="F10:F12"/>
    <mergeCell ref="G10:G12"/>
    <mergeCell ref="B1:T1"/>
    <mergeCell ref="R2:S3"/>
    <mergeCell ref="D3:P3"/>
    <mergeCell ref="B7:P7"/>
    <mergeCell ref="E8:P8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0" r:id="rId1"/>
  <headerFooter>
    <oddFooter>&amp;C&amp;A&amp;RPage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17:19" ht="15.75" customHeight="1"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7" t="s">
        <v>1</v>
      </c>
      <c r="C10" s="497" t="s">
        <v>122</v>
      </c>
      <c r="D10" s="479" t="s">
        <v>3</v>
      </c>
      <c r="E10" s="466" t="s">
        <v>148</v>
      </c>
      <c r="F10" s="466" t="s">
        <v>149</v>
      </c>
      <c r="G10" s="463" t="s">
        <v>150</v>
      </c>
      <c r="H10" s="491" t="s">
        <v>119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>
      <c r="B11" s="458"/>
      <c r="C11" s="498"/>
      <c r="D11" s="480"/>
      <c r="E11" s="467"/>
      <c r="F11" s="467"/>
      <c r="G11" s="46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>
      <c r="B12" s="459"/>
      <c r="C12" s="499"/>
      <c r="D12" s="481"/>
      <c r="E12" s="468"/>
      <c r="F12" s="468"/>
      <c r="G12" s="46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475" t="s">
        <v>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454" t="s">
        <v>36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</row>
    <row r="4" spans="1:15" ht="15">
      <c r="A4" s="509"/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</row>
    <row r="5" spans="1:15" ht="15.75" thickBot="1">
      <c r="A5" s="510"/>
      <c r="B5" s="510"/>
      <c r="C5" s="510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</row>
    <row r="6" spans="1:15" ht="21" customHeight="1">
      <c r="A6" s="500" t="s">
        <v>1</v>
      </c>
      <c r="B6" s="517" t="s">
        <v>2</v>
      </c>
      <c r="C6" s="500" t="s">
        <v>3</v>
      </c>
      <c r="D6" s="503" t="s">
        <v>72</v>
      </c>
      <c r="E6" s="79" t="s">
        <v>51</v>
      </c>
      <c r="F6" s="503" t="s">
        <v>79</v>
      </c>
      <c r="G6" s="511" t="s">
        <v>4</v>
      </c>
      <c r="H6" s="512"/>
      <c r="I6" s="512"/>
      <c r="J6" s="512"/>
      <c r="K6" s="512"/>
      <c r="L6" s="512"/>
      <c r="M6" s="512"/>
      <c r="N6" s="512"/>
      <c r="O6" s="513"/>
    </row>
    <row r="7" spans="1:15" ht="22.5" customHeight="1" thickBot="1">
      <c r="A7" s="501"/>
      <c r="B7" s="518"/>
      <c r="C7" s="501"/>
      <c r="D7" s="504"/>
      <c r="E7" s="80"/>
      <c r="F7" s="504"/>
      <c r="G7" s="514"/>
      <c r="H7" s="515"/>
      <c r="I7" s="515"/>
      <c r="J7" s="515"/>
      <c r="K7" s="515"/>
      <c r="L7" s="515"/>
      <c r="M7" s="515"/>
      <c r="N7" s="515"/>
      <c r="O7" s="516"/>
    </row>
    <row r="8" spans="1:15" ht="67.5" customHeight="1" thickBot="1">
      <c r="A8" s="502"/>
      <c r="B8" s="519"/>
      <c r="C8" s="502"/>
      <c r="D8" s="505"/>
      <c r="E8" s="81"/>
      <c r="F8" s="505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506" t="s">
        <v>50</v>
      </c>
      <c r="C45" s="507"/>
      <c r="D45" s="507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5C5" sheet="1" formatCells="0" formatColumns="0" formatRows="0" insertColumns="0" insertRows="0" deleteColumns="0" deleteRows="0"/>
  <mergeCells count="11">
    <mergeCell ref="A1:O1"/>
    <mergeCell ref="A5:C5"/>
    <mergeCell ref="G6:O7"/>
    <mergeCell ref="A6:A8"/>
    <mergeCell ref="B6:B8"/>
    <mergeCell ref="C6:C8"/>
    <mergeCell ref="D6:D8"/>
    <mergeCell ref="F6:F8"/>
    <mergeCell ref="B45:D45"/>
    <mergeCell ref="D5:O5"/>
    <mergeCell ref="A3:O4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475" t="s">
        <v>0</v>
      </c>
      <c r="B1" s="476"/>
      <c r="C1" s="476"/>
      <c r="D1" s="476"/>
      <c r="E1" s="476"/>
      <c r="F1" s="476"/>
      <c r="G1" s="476"/>
      <c r="H1" s="476"/>
      <c r="I1" s="476"/>
    </row>
    <row r="2" spans="1:9" ht="15">
      <c r="A2" s="454" t="s">
        <v>64</v>
      </c>
      <c r="B2" s="508"/>
      <c r="C2" s="508"/>
      <c r="D2" s="508"/>
      <c r="E2" s="508"/>
      <c r="F2" s="508"/>
      <c r="G2" s="508"/>
      <c r="H2" s="508"/>
      <c r="I2" s="508"/>
    </row>
    <row r="3" spans="1:9" ht="15">
      <c r="A3" s="454"/>
      <c r="B3" s="508"/>
      <c r="C3" s="508"/>
      <c r="D3" s="508"/>
      <c r="E3" s="508"/>
      <c r="F3" s="508"/>
      <c r="G3" s="508"/>
      <c r="H3" s="508"/>
      <c r="I3" s="508"/>
    </row>
    <row r="4" spans="1:9" ht="15">
      <c r="A4" s="509"/>
      <c r="B4" s="509"/>
      <c r="C4" s="509"/>
      <c r="D4" s="509"/>
      <c r="E4" s="509"/>
      <c r="F4" s="509"/>
      <c r="G4" s="509"/>
      <c r="H4" s="509"/>
      <c r="I4" s="509"/>
    </row>
    <row r="5" spans="1:9" ht="15.75" thickBot="1">
      <c r="A5" s="455"/>
      <c r="B5" s="455"/>
      <c r="C5" s="455"/>
      <c r="D5" s="2"/>
      <c r="E5" s="2"/>
      <c r="F5" s="456"/>
      <c r="G5" s="456"/>
      <c r="H5" s="456"/>
      <c r="I5" s="456"/>
    </row>
    <row r="6" spans="1:9" ht="30.75" customHeight="1">
      <c r="A6" s="500" t="s">
        <v>1</v>
      </c>
      <c r="B6" s="517" t="s">
        <v>2</v>
      </c>
      <c r="C6" s="500" t="s">
        <v>3</v>
      </c>
      <c r="D6" s="503" t="s">
        <v>72</v>
      </c>
      <c r="E6" s="503" t="s">
        <v>71</v>
      </c>
      <c r="F6" s="503" t="s">
        <v>78</v>
      </c>
      <c r="G6" s="520" t="s">
        <v>25</v>
      </c>
      <c r="H6" s="521"/>
      <c r="I6" s="522"/>
    </row>
    <row r="7" spans="1:9" ht="30.75" customHeight="1" thickBot="1">
      <c r="A7" s="501"/>
      <c r="B7" s="518"/>
      <c r="C7" s="501"/>
      <c r="D7" s="504"/>
      <c r="E7" s="504"/>
      <c r="F7" s="504"/>
      <c r="G7" s="523"/>
      <c r="H7" s="524"/>
      <c r="I7" s="525"/>
    </row>
    <row r="8" spans="1:9" ht="23.25" customHeight="1" thickBot="1">
      <c r="A8" s="502"/>
      <c r="B8" s="519"/>
      <c r="C8" s="502"/>
      <c r="D8" s="505"/>
      <c r="E8" s="505"/>
      <c r="F8" s="505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5C5" sheet="1" formatCells="0" formatColumns="0" formatRows="0" insertColumns="0" insertRows="0" deleteColumns="0" deleteRows="0"/>
  <mergeCells count="11">
    <mergeCell ref="F6:F8"/>
    <mergeCell ref="D6:D8"/>
    <mergeCell ref="A1:I1"/>
    <mergeCell ref="A2:I4"/>
    <mergeCell ref="A5:C5"/>
    <mergeCell ref="F5:I5"/>
    <mergeCell ref="A6:A8"/>
    <mergeCell ref="B6:B8"/>
    <mergeCell ref="G6:I7"/>
    <mergeCell ref="E6:E8"/>
    <mergeCell ref="C6:C8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475" t="s">
        <v>0</v>
      </c>
      <c r="B1" s="476"/>
      <c r="C1" s="476"/>
      <c r="D1" s="476"/>
      <c r="E1" s="476"/>
      <c r="F1" s="476"/>
      <c r="G1" s="476"/>
      <c r="H1" s="476"/>
      <c r="I1" s="476"/>
    </row>
    <row r="2" spans="1:9" ht="28.5" customHeight="1">
      <c r="A2" s="454" t="s">
        <v>65</v>
      </c>
      <c r="B2" s="508"/>
      <c r="C2" s="508"/>
      <c r="D2" s="508"/>
      <c r="E2" s="508"/>
      <c r="F2" s="508"/>
      <c r="G2" s="508"/>
      <c r="H2" s="508"/>
      <c r="I2" s="508"/>
    </row>
    <row r="3" spans="1:9" ht="15">
      <c r="A3" s="509"/>
      <c r="B3" s="509"/>
      <c r="C3" s="509"/>
      <c r="D3" s="509"/>
      <c r="E3" s="509"/>
      <c r="F3" s="509"/>
      <c r="G3" s="509"/>
      <c r="H3" s="509"/>
      <c r="I3" s="509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455"/>
      <c r="B5" s="455"/>
      <c r="C5" s="455"/>
      <c r="D5" s="2"/>
      <c r="E5" s="2"/>
      <c r="F5" s="456"/>
      <c r="G5" s="456"/>
      <c r="H5" s="456"/>
      <c r="I5" s="456"/>
    </row>
    <row r="6" spans="1:9" ht="30.75" customHeight="1">
      <c r="A6" s="500" t="s">
        <v>1</v>
      </c>
      <c r="B6" s="517" t="s">
        <v>2</v>
      </c>
      <c r="C6" s="500" t="s">
        <v>3</v>
      </c>
      <c r="D6" s="503" t="s">
        <v>72</v>
      </c>
      <c r="E6" s="503" t="s">
        <v>71</v>
      </c>
      <c r="F6" s="503" t="s">
        <v>78</v>
      </c>
      <c r="G6" s="520" t="s">
        <v>74</v>
      </c>
      <c r="H6" s="521"/>
      <c r="I6" s="522"/>
    </row>
    <row r="7" spans="1:9" ht="30.75" customHeight="1" thickBot="1">
      <c r="A7" s="501"/>
      <c r="B7" s="518"/>
      <c r="C7" s="501"/>
      <c r="D7" s="504"/>
      <c r="E7" s="504"/>
      <c r="F7" s="504"/>
      <c r="G7" s="523"/>
      <c r="H7" s="524"/>
      <c r="I7" s="525"/>
    </row>
    <row r="8" spans="1:9" ht="23.25" customHeight="1" thickBot="1">
      <c r="A8" s="502"/>
      <c r="B8" s="519"/>
      <c r="C8" s="502"/>
      <c r="D8" s="505"/>
      <c r="E8" s="505"/>
      <c r="F8" s="505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5C5" sheet="1" formatCells="0" formatColumns="0" formatRows="0" insertColumns="0" insertRows="0" deleteColumns="0" deleteRows="0"/>
  <mergeCells count="11">
    <mergeCell ref="F6:F8"/>
    <mergeCell ref="A1:I1"/>
    <mergeCell ref="A2:I3"/>
    <mergeCell ref="A5:C5"/>
    <mergeCell ref="F5:I5"/>
    <mergeCell ref="A6:A8"/>
    <mergeCell ref="B6:B8"/>
    <mergeCell ref="C6:C8"/>
    <mergeCell ref="G6:I7"/>
    <mergeCell ref="E6:E8"/>
    <mergeCell ref="D6:D8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475" t="s">
        <v>0</v>
      </c>
      <c r="B1" s="476"/>
      <c r="C1" s="476"/>
      <c r="D1" s="476"/>
      <c r="E1" s="476"/>
      <c r="F1" s="476"/>
      <c r="G1" s="476"/>
      <c r="H1" s="476"/>
      <c r="I1" s="476"/>
    </row>
    <row r="2" spans="1:9" ht="21.75" customHeight="1">
      <c r="A2" s="454" t="s">
        <v>66</v>
      </c>
      <c r="B2" s="508"/>
      <c r="C2" s="508"/>
      <c r="D2" s="508"/>
      <c r="E2" s="508"/>
      <c r="F2" s="508"/>
      <c r="G2" s="508"/>
      <c r="H2" s="508"/>
      <c r="I2" s="508"/>
    </row>
    <row r="3" spans="1:9" ht="15">
      <c r="A3" s="509"/>
      <c r="B3" s="509"/>
      <c r="C3" s="509"/>
      <c r="D3" s="509"/>
      <c r="E3" s="509"/>
      <c r="F3" s="509"/>
      <c r="G3" s="509"/>
      <c r="H3" s="509"/>
      <c r="I3" s="509"/>
    </row>
    <row r="4" spans="1:9" ht="26.25" customHeight="1">
      <c r="A4" s="475" t="s">
        <v>26</v>
      </c>
      <c r="B4" s="476"/>
      <c r="C4" s="476"/>
      <c r="D4" s="476"/>
      <c r="E4" s="476"/>
      <c r="F4" s="476"/>
      <c r="G4" s="476"/>
      <c r="H4" s="476"/>
      <c r="I4" s="476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500" t="s">
        <v>1</v>
      </c>
      <c r="B6" s="517" t="s">
        <v>2</v>
      </c>
      <c r="C6" s="500" t="s">
        <v>3</v>
      </c>
      <c r="D6" s="503" t="s">
        <v>72</v>
      </c>
      <c r="E6" s="503" t="s">
        <v>71</v>
      </c>
      <c r="F6" s="503" t="s">
        <v>78</v>
      </c>
      <c r="G6" s="520" t="s">
        <v>76</v>
      </c>
      <c r="H6" s="521"/>
      <c r="I6" s="522"/>
    </row>
    <row r="7" spans="1:9" s="9" customFormat="1" ht="30.75" customHeight="1" thickBot="1">
      <c r="A7" s="501"/>
      <c r="B7" s="518"/>
      <c r="C7" s="501"/>
      <c r="D7" s="504"/>
      <c r="E7" s="504"/>
      <c r="F7" s="504"/>
      <c r="G7" s="523"/>
      <c r="H7" s="524"/>
      <c r="I7" s="525"/>
    </row>
    <row r="8" spans="1:9" s="9" customFormat="1" ht="23.25" customHeight="1" thickBot="1">
      <c r="A8" s="502"/>
      <c r="B8" s="519"/>
      <c r="C8" s="502"/>
      <c r="D8" s="505"/>
      <c r="E8" s="505"/>
      <c r="F8" s="505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5C5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475" t="s">
        <v>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454" t="s">
        <v>36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</row>
    <row r="4" spans="1:15" ht="15">
      <c r="A4" s="509"/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</row>
    <row r="5" spans="1:15" ht="15.75" thickBot="1">
      <c r="A5" s="510"/>
      <c r="B5" s="510"/>
      <c r="C5" s="510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</row>
    <row r="6" spans="1:15" ht="21" customHeight="1">
      <c r="A6" s="500" t="s">
        <v>1</v>
      </c>
      <c r="B6" s="517" t="s">
        <v>2</v>
      </c>
      <c r="C6" s="500" t="s">
        <v>3</v>
      </c>
      <c r="D6" s="503" t="s">
        <v>72</v>
      </c>
      <c r="E6" s="79" t="s">
        <v>51</v>
      </c>
      <c r="F6" s="503" t="s">
        <v>79</v>
      </c>
      <c r="G6" s="511" t="s">
        <v>4</v>
      </c>
      <c r="H6" s="512"/>
      <c r="I6" s="512"/>
      <c r="J6" s="512"/>
      <c r="K6" s="512"/>
      <c r="L6" s="512"/>
      <c r="M6" s="512"/>
      <c r="N6" s="512"/>
      <c r="O6" s="513"/>
    </row>
    <row r="7" spans="1:15" ht="22.5" customHeight="1" thickBot="1">
      <c r="A7" s="501"/>
      <c r="B7" s="518"/>
      <c r="C7" s="501"/>
      <c r="D7" s="504"/>
      <c r="E7" s="80"/>
      <c r="F7" s="504"/>
      <c r="G7" s="514"/>
      <c r="H7" s="515"/>
      <c r="I7" s="515"/>
      <c r="J7" s="515"/>
      <c r="K7" s="515"/>
      <c r="L7" s="515"/>
      <c r="M7" s="515"/>
      <c r="N7" s="515"/>
      <c r="O7" s="516"/>
    </row>
    <row r="8" spans="1:15" ht="67.5" customHeight="1" thickBot="1">
      <c r="A8" s="502"/>
      <c r="B8" s="519"/>
      <c r="C8" s="502"/>
      <c r="D8" s="505"/>
      <c r="E8" s="81"/>
      <c r="F8" s="505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506" t="s">
        <v>50</v>
      </c>
      <c r="C45" s="507"/>
      <c r="D45" s="507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B45:D45"/>
    <mergeCell ref="A1:O1"/>
    <mergeCell ref="A3:O4"/>
    <mergeCell ref="A5:C5"/>
    <mergeCell ref="D5:O5"/>
    <mergeCell ref="A6:A8"/>
    <mergeCell ref="B6:B8"/>
    <mergeCell ref="C6:C8"/>
    <mergeCell ref="D6:D8"/>
    <mergeCell ref="F6:F8"/>
    <mergeCell ref="G6:O7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24" sqref="D24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475" t="s">
        <v>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</row>
    <row r="2" spans="1:16" ht="29.25" customHeight="1">
      <c r="A2" s="454" t="s">
        <v>31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</row>
    <row r="3" spans="1:16" ht="15">
      <c r="A3" s="509"/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</row>
    <row r="4" spans="1:16" ht="18.75">
      <c r="A4" s="475" t="s">
        <v>27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00" t="s">
        <v>1</v>
      </c>
      <c r="B6" s="517" t="s">
        <v>2</v>
      </c>
      <c r="C6" s="500" t="s">
        <v>3</v>
      </c>
      <c r="D6" s="500" t="s">
        <v>35</v>
      </c>
      <c r="E6" s="511" t="s">
        <v>30</v>
      </c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3"/>
    </row>
    <row r="7" spans="1:16" ht="25.5" customHeight="1" thickBot="1">
      <c r="A7" s="501"/>
      <c r="B7" s="518"/>
      <c r="C7" s="501"/>
      <c r="D7" s="501"/>
      <c r="E7" s="514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6"/>
    </row>
    <row r="8" spans="1:16" ht="21" customHeight="1" thickBot="1">
      <c r="A8" s="502"/>
      <c r="B8" s="519"/>
      <c r="C8" s="502"/>
      <c r="D8" s="526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5C5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Q72"/>
  <sheetViews>
    <sheetView tabSelected="1" view="pageBreakPreview" zoomScale="106" zoomScaleSheetLayoutView="106" zoomScalePageLayoutView="0" workbookViewId="0" topLeftCell="A1">
      <selection activeCell="B4" sqref="B4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16384" width="9.140625" style="9" customWidth="1"/>
  </cols>
  <sheetData>
    <row r="1" spans="2:16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</row>
    <row r="2" spans="12:14" ht="15.75" customHeight="1">
      <c r="L2" s="477" t="s">
        <v>96</v>
      </c>
      <c r="M2" s="477"/>
      <c r="N2" s="123"/>
    </row>
    <row r="3" spans="2:16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108"/>
      <c r="L3" s="477"/>
      <c r="M3" s="477"/>
      <c r="N3" s="148"/>
      <c r="O3" s="149"/>
      <c r="P3" s="108"/>
    </row>
    <row r="4" spans="2:16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2"/>
      <c r="M4" s="11"/>
      <c r="N4" s="124"/>
      <c r="O4" s="124"/>
      <c r="P4" s="14"/>
    </row>
    <row r="5" spans="2:16" ht="40.5" customHeight="1">
      <c r="B5" s="477" t="s">
        <v>110</v>
      </c>
      <c r="C5" s="477"/>
      <c r="D5" s="477"/>
      <c r="E5" s="477"/>
      <c r="F5" s="477"/>
      <c r="G5" s="477"/>
      <c r="H5" s="477"/>
      <c r="I5" s="477"/>
      <c r="J5" s="477"/>
      <c r="K5" s="477"/>
      <c r="L5" s="123"/>
      <c r="M5" s="11"/>
      <c r="N5" s="125"/>
      <c r="O5" s="125"/>
      <c r="P5" s="109"/>
    </row>
    <row r="6" spans="2:16" s="173" customFormat="1" ht="21" customHeight="1">
      <c r="B6" s="454" t="s">
        <v>111</v>
      </c>
      <c r="C6" s="454"/>
      <c r="D6" s="454"/>
      <c r="E6" s="454"/>
      <c r="F6" s="454"/>
      <c r="G6" s="454"/>
      <c r="H6" s="454"/>
      <c r="I6" s="454"/>
      <c r="J6" s="170"/>
      <c r="K6" s="170"/>
      <c r="L6" s="477"/>
      <c r="M6" s="477"/>
      <c r="N6" s="171"/>
      <c r="O6" s="172"/>
      <c r="P6" s="170"/>
    </row>
    <row r="7" spans="2:16" ht="22.5" customHeight="1" thickBot="1">
      <c r="B7" s="455"/>
      <c r="C7" s="455"/>
      <c r="D7" s="455"/>
      <c r="E7" s="2"/>
      <c r="F7" s="2"/>
      <c r="G7" s="456"/>
      <c r="H7" s="456"/>
      <c r="I7" s="456"/>
      <c r="J7" s="456"/>
      <c r="K7" s="456"/>
      <c r="L7" s="456"/>
      <c r="M7" s="456"/>
      <c r="N7" s="456"/>
      <c r="O7" s="456"/>
      <c r="P7" s="456"/>
    </row>
    <row r="8" spans="2:16" s="137" customFormat="1" ht="67.5" customHeight="1">
      <c r="B8" s="457" t="s">
        <v>1</v>
      </c>
      <c r="C8" s="460" t="s">
        <v>122</v>
      </c>
      <c r="D8" s="457" t="s">
        <v>3</v>
      </c>
      <c r="E8" s="463" t="s">
        <v>184</v>
      </c>
      <c r="F8" s="466" t="s">
        <v>149</v>
      </c>
      <c r="G8" s="463" t="s">
        <v>185</v>
      </c>
      <c r="H8" s="469" t="s">
        <v>113</v>
      </c>
      <c r="I8" s="470"/>
      <c r="J8" s="470"/>
      <c r="K8" s="470"/>
      <c r="L8" s="470"/>
      <c r="M8" s="470"/>
      <c r="N8" s="470"/>
      <c r="O8" s="470"/>
      <c r="P8" s="471"/>
    </row>
    <row r="9" spans="2:16" s="137" customFormat="1" ht="15.75" customHeight="1" thickBot="1">
      <c r="B9" s="458"/>
      <c r="C9" s="461"/>
      <c r="D9" s="458"/>
      <c r="E9" s="464"/>
      <c r="F9" s="467"/>
      <c r="G9" s="464"/>
      <c r="H9" s="472"/>
      <c r="I9" s="473"/>
      <c r="J9" s="473"/>
      <c r="K9" s="473"/>
      <c r="L9" s="473"/>
      <c r="M9" s="473"/>
      <c r="N9" s="473"/>
      <c r="O9" s="473"/>
      <c r="P9" s="474"/>
    </row>
    <row r="10" spans="2:16" s="137" customFormat="1" ht="138" customHeight="1" thickBot="1">
      <c r="B10" s="459"/>
      <c r="C10" s="462"/>
      <c r="D10" s="459"/>
      <c r="E10" s="465"/>
      <c r="F10" s="468"/>
      <c r="G10" s="465"/>
      <c r="H10" s="174" t="s">
        <v>112</v>
      </c>
      <c r="I10" s="138" t="s">
        <v>6</v>
      </c>
      <c r="J10" s="138" t="s">
        <v>7</v>
      </c>
      <c r="K10" s="138" t="s">
        <v>8</v>
      </c>
      <c r="L10" s="138" t="s">
        <v>32</v>
      </c>
      <c r="M10" s="138" t="s">
        <v>33</v>
      </c>
      <c r="N10" s="138" t="s">
        <v>34</v>
      </c>
      <c r="O10" s="138" t="s">
        <v>9</v>
      </c>
      <c r="P10" s="138" t="s">
        <v>10</v>
      </c>
    </row>
    <row r="11" spans="2:16" s="137" customFormat="1" ht="15.75" thickBot="1">
      <c r="B11" s="140">
        <v>1</v>
      </c>
      <c r="C11" s="139">
        <v>2</v>
      </c>
      <c r="D11" s="140">
        <v>3</v>
      </c>
      <c r="E11" s="139">
        <v>4</v>
      </c>
      <c r="F11" s="139">
        <v>5</v>
      </c>
      <c r="G11" s="139" t="s">
        <v>151</v>
      </c>
      <c r="H11" s="139">
        <v>6</v>
      </c>
      <c r="I11" s="139">
        <v>7</v>
      </c>
      <c r="J11" s="139">
        <v>8</v>
      </c>
      <c r="K11" s="139">
        <v>9</v>
      </c>
      <c r="L11" s="139">
        <v>10</v>
      </c>
      <c r="M11" s="139">
        <v>11</v>
      </c>
      <c r="N11" s="139">
        <v>12</v>
      </c>
      <c r="O11" s="139">
        <v>13</v>
      </c>
      <c r="P11" s="139" t="s">
        <v>11</v>
      </c>
    </row>
    <row r="12" spans="2:16" s="137" customFormat="1" ht="20.25">
      <c r="B12" s="341" t="s">
        <v>12</v>
      </c>
      <c r="C12" s="321" t="s">
        <v>104</v>
      </c>
      <c r="D12" s="322"/>
      <c r="E12" s="323">
        <f>SUM(E13:E23)</f>
        <v>0</v>
      </c>
      <c r="F12" s="323">
        <f aca="true" t="shared" si="0" ref="F12:P12">SUM(F13:F23)</f>
        <v>0</v>
      </c>
      <c r="G12" s="323">
        <f t="shared" si="0"/>
        <v>0</v>
      </c>
      <c r="H12" s="323">
        <f t="shared" si="0"/>
        <v>0</v>
      </c>
      <c r="I12" s="323">
        <f t="shared" si="0"/>
        <v>0</v>
      </c>
      <c r="J12" s="323">
        <f t="shared" si="0"/>
        <v>0</v>
      </c>
      <c r="K12" s="323">
        <f t="shared" si="0"/>
        <v>0</v>
      </c>
      <c r="L12" s="323">
        <f t="shared" si="0"/>
        <v>0</v>
      </c>
      <c r="M12" s="323">
        <f t="shared" si="0"/>
        <v>0</v>
      </c>
      <c r="N12" s="323">
        <f t="shared" si="0"/>
        <v>0</v>
      </c>
      <c r="O12" s="323">
        <f t="shared" si="0"/>
        <v>0</v>
      </c>
      <c r="P12" s="429">
        <f t="shared" si="0"/>
        <v>0</v>
      </c>
    </row>
    <row r="13" spans="2:16" ht="20.25">
      <c r="B13" s="344">
        <v>1</v>
      </c>
      <c r="C13" s="325" t="s">
        <v>38</v>
      </c>
      <c r="D13" s="326">
        <v>611100</v>
      </c>
      <c r="E13" s="158"/>
      <c r="F13" s="158"/>
      <c r="G13" s="159">
        <f>SUM(H13:P13)</f>
        <v>0</v>
      </c>
      <c r="H13" s="158"/>
      <c r="I13" s="158"/>
      <c r="J13" s="158"/>
      <c r="K13" s="158"/>
      <c r="L13" s="158"/>
      <c r="M13" s="158"/>
      <c r="N13" s="158"/>
      <c r="O13" s="158"/>
      <c r="P13" s="197"/>
    </row>
    <row r="14" spans="2:16" ht="37.5">
      <c r="B14" s="347">
        <v>2</v>
      </c>
      <c r="C14" s="328" t="s">
        <v>80</v>
      </c>
      <c r="D14" s="329">
        <v>611200</v>
      </c>
      <c r="E14" s="158"/>
      <c r="F14" s="158"/>
      <c r="G14" s="159">
        <f aca="true" t="shared" si="1" ref="G14:G60">SUM(H14:P14)</f>
        <v>0</v>
      </c>
      <c r="H14" s="158"/>
      <c r="I14" s="158"/>
      <c r="J14" s="158"/>
      <c r="K14" s="158"/>
      <c r="L14" s="158"/>
      <c r="M14" s="158"/>
      <c r="N14" s="158"/>
      <c r="O14" s="158"/>
      <c r="P14" s="197"/>
    </row>
    <row r="15" spans="2:16" ht="20.25">
      <c r="B15" s="347">
        <v>3</v>
      </c>
      <c r="C15" s="325" t="s">
        <v>14</v>
      </c>
      <c r="D15" s="329">
        <v>613100</v>
      </c>
      <c r="E15" s="158"/>
      <c r="F15" s="158"/>
      <c r="G15" s="159">
        <f t="shared" si="1"/>
        <v>0</v>
      </c>
      <c r="H15" s="158"/>
      <c r="I15" s="158"/>
      <c r="J15" s="158"/>
      <c r="K15" s="158"/>
      <c r="L15" s="158"/>
      <c r="M15" s="158"/>
      <c r="N15" s="158"/>
      <c r="O15" s="158"/>
      <c r="P15" s="197"/>
    </row>
    <row r="16" spans="2:16" ht="37.5">
      <c r="B16" s="347">
        <v>4</v>
      </c>
      <c r="C16" s="328" t="s">
        <v>81</v>
      </c>
      <c r="D16" s="329">
        <v>613200</v>
      </c>
      <c r="E16" s="158"/>
      <c r="F16" s="158"/>
      <c r="G16" s="159">
        <f t="shared" si="1"/>
        <v>0</v>
      </c>
      <c r="H16" s="158"/>
      <c r="I16" s="158"/>
      <c r="J16" s="158"/>
      <c r="K16" s="158"/>
      <c r="L16" s="158"/>
      <c r="M16" s="158"/>
      <c r="N16" s="158"/>
      <c r="O16" s="158"/>
      <c r="P16" s="197"/>
    </row>
    <row r="17" spans="2:16" ht="37.5">
      <c r="B17" s="347">
        <v>5</v>
      </c>
      <c r="C17" s="328" t="s">
        <v>16</v>
      </c>
      <c r="D17" s="329">
        <v>613300</v>
      </c>
      <c r="E17" s="158"/>
      <c r="F17" s="158"/>
      <c r="G17" s="159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97"/>
    </row>
    <row r="18" spans="2:16" ht="20.25">
      <c r="B18" s="347">
        <v>6</v>
      </c>
      <c r="C18" s="325" t="s">
        <v>40</v>
      </c>
      <c r="D18" s="329">
        <v>613400</v>
      </c>
      <c r="E18" s="158"/>
      <c r="F18" s="158"/>
      <c r="G18" s="159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97"/>
    </row>
    <row r="19" spans="2:16" ht="37.5">
      <c r="B19" s="347">
        <v>7</v>
      </c>
      <c r="C19" s="328" t="s">
        <v>41</v>
      </c>
      <c r="D19" s="329">
        <v>613500</v>
      </c>
      <c r="E19" s="158"/>
      <c r="F19" s="158"/>
      <c r="G19" s="159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97"/>
    </row>
    <row r="20" spans="2:16" ht="20.25">
      <c r="B20" s="347">
        <v>8</v>
      </c>
      <c r="C20" s="325" t="s">
        <v>101</v>
      </c>
      <c r="D20" s="329">
        <v>613600</v>
      </c>
      <c r="E20" s="158"/>
      <c r="F20" s="158"/>
      <c r="G20" s="159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97"/>
    </row>
    <row r="21" spans="2:16" ht="20.25">
      <c r="B21" s="347">
        <v>9</v>
      </c>
      <c r="C21" s="325" t="s">
        <v>18</v>
      </c>
      <c r="D21" s="329">
        <v>613700</v>
      </c>
      <c r="E21" s="158"/>
      <c r="F21" s="158"/>
      <c r="G21" s="159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97"/>
    </row>
    <row r="22" spans="2:16" ht="56.25">
      <c r="B22" s="347">
        <v>10</v>
      </c>
      <c r="C22" s="328" t="s">
        <v>83</v>
      </c>
      <c r="D22" s="329">
        <v>613800</v>
      </c>
      <c r="E22" s="158"/>
      <c r="F22" s="158"/>
      <c r="G22" s="159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97"/>
    </row>
    <row r="23" spans="2:16" ht="37.5">
      <c r="B23" s="347">
        <v>11</v>
      </c>
      <c r="C23" s="328" t="s">
        <v>20</v>
      </c>
      <c r="D23" s="329">
        <v>613900</v>
      </c>
      <c r="E23" s="158"/>
      <c r="F23" s="158"/>
      <c r="G23" s="159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97"/>
    </row>
    <row r="24" spans="2:17" s="137" customFormat="1" ht="65.25" customHeight="1" thickBot="1">
      <c r="B24" s="348" t="s">
        <v>21</v>
      </c>
      <c r="C24" s="330" t="s">
        <v>103</v>
      </c>
      <c r="D24" s="331">
        <v>614000</v>
      </c>
      <c r="E24" s="332">
        <f>E25+E28+E30+E39+E42+E44</f>
        <v>0</v>
      </c>
      <c r="F24" s="332">
        <f aca="true" t="shared" si="2" ref="F24:P24">F25+F28+F30+F39+F42+F44</f>
        <v>0</v>
      </c>
      <c r="G24" s="332">
        <f t="shared" si="2"/>
        <v>0</v>
      </c>
      <c r="H24" s="332">
        <f t="shared" si="2"/>
        <v>0</v>
      </c>
      <c r="I24" s="332">
        <f t="shared" si="2"/>
        <v>0</v>
      </c>
      <c r="J24" s="332">
        <f t="shared" si="2"/>
        <v>0</v>
      </c>
      <c r="K24" s="332">
        <f t="shared" si="2"/>
        <v>0</v>
      </c>
      <c r="L24" s="332">
        <f t="shared" si="2"/>
        <v>0</v>
      </c>
      <c r="M24" s="332">
        <f t="shared" si="2"/>
        <v>0</v>
      </c>
      <c r="N24" s="332">
        <f t="shared" si="2"/>
        <v>0</v>
      </c>
      <c r="O24" s="332">
        <f t="shared" si="2"/>
        <v>0</v>
      </c>
      <c r="P24" s="408">
        <f t="shared" si="2"/>
        <v>0</v>
      </c>
      <c r="Q24" s="142"/>
    </row>
    <row r="25" spans="2:16" ht="20.25">
      <c r="B25" s="355">
        <v>1</v>
      </c>
      <c r="C25" s="328" t="s">
        <v>85</v>
      </c>
      <c r="D25" s="334">
        <v>614100</v>
      </c>
      <c r="E25" s="158">
        <f>E26+E27</f>
        <v>0</v>
      </c>
      <c r="F25" s="158">
        <f>F26+F27</f>
        <v>0</v>
      </c>
      <c r="G25" s="159">
        <f t="shared" si="1"/>
        <v>0</v>
      </c>
      <c r="H25" s="158">
        <f aca="true" t="shared" si="3" ref="H25:P25">H26+H27</f>
        <v>0</v>
      </c>
      <c r="I25" s="158">
        <f t="shared" si="3"/>
        <v>0</v>
      </c>
      <c r="J25" s="158">
        <f t="shared" si="3"/>
        <v>0</v>
      </c>
      <c r="K25" s="158">
        <f t="shared" si="3"/>
        <v>0</v>
      </c>
      <c r="L25" s="158">
        <f t="shared" si="3"/>
        <v>0</v>
      </c>
      <c r="M25" s="158">
        <f t="shared" si="3"/>
        <v>0</v>
      </c>
      <c r="N25" s="158">
        <f t="shared" si="3"/>
        <v>0</v>
      </c>
      <c r="O25" s="158">
        <f t="shared" si="3"/>
        <v>0</v>
      </c>
      <c r="P25" s="197">
        <f t="shared" si="3"/>
        <v>0</v>
      </c>
    </row>
    <row r="26" spans="2:16" ht="20.25" hidden="1">
      <c r="B26" s="355"/>
      <c r="C26" s="335"/>
      <c r="D26" s="336"/>
      <c r="E26" s="158"/>
      <c r="F26" s="158"/>
      <c r="G26" s="159">
        <f t="shared" si="1"/>
        <v>0</v>
      </c>
      <c r="H26" s="162"/>
      <c r="I26" s="162"/>
      <c r="J26" s="162"/>
      <c r="K26" s="162"/>
      <c r="L26" s="162"/>
      <c r="M26" s="162"/>
      <c r="N26" s="162"/>
      <c r="O26" s="162"/>
      <c r="P26" s="203"/>
    </row>
    <row r="27" spans="2:16" ht="20.25" hidden="1">
      <c r="B27" s="355"/>
      <c r="C27" s="335"/>
      <c r="D27" s="336"/>
      <c r="E27" s="158"/>
      <c r="F27" s="158"/>
      <c r="G27" s="159">
        <f t="shared" si="1"/>
        <v>0</v>
      </c>
      <c r="H27" s="162"/>
      <c r="I27" s="162"/>
      <c r="J27" s="162"/>
      <c r="K27" s="162"/>
      <c r="L27" s="162"/>
      <c r="M27" s="162"/>
      <c r="N27" s="162"/>
      <c r="O27" s="162"/>
      <c r="P27" s="203"/>
    </row>
    <row r="28" spans="2:16" ht="20.25">
      <c r="B28" s="355">
        <v>2</v>
      </c>
      <c r="C28" s="335" t="s">
        <v>86</v>
      </c>
      <c r="D28" s="336">
        <v>614200</v>
      </c>
      <c r="E28" s="158">
        <f>E29</f>
        <v>0</v>
      </c>
      <c r="F28" s="158">
        <f aca="true" t="shared" si="4" ref="F28:P28">F29</f>
        <v>0</v>
      </c>
      <c r="G28" s="159">
        <f t="shared" si="1"/>
        <v>0</v>
      </c>
      <c r="H28" s="158">
        <f t="shared" si="4"/>
        <v>0</v>
      </c>
      <c r="I28" s="158">
        <f t="shared" si="4"/>
        <v>0</v>
      </c>
      <c r="J28" s="158">
        <f t="shared" si="4"/>
        <v>0</v>
      </c>
      <c r="K28" s="158">
        <f t="shared" si="4"/>
        <v>0</v>
      </c>
      <c r="L28" s="158">
        <f t="shared" si="4"/>
        <v>0</v>
      </c>
      <c r="M28" s="158">
        <f t="shared" si="4"/>
        <v>0</v>
      </c>
      <c r="N28" s="158">
        <f t="shared" si="4"/>
        <v>0</v>
      </c>
      <c r="O28" s="158">
        <f t="shared" si="4"/>
        <v>0</v>
      </c>
      <c r="P28" s="197">
        <f t="shared" si="4"/>
        <v>0</v>
      </c>
    </row>
    <row r="29" spans="2:16" ht="20.25" hidden="1">
      <c r="B29" s="355"/>
      <c r="C29" s="335"/>
      <c r="D29" s="336"/>
      <c r="E29" s="158"/>
      <c r="F29" s="158"/>
      <c r="G29" s="159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203"/>
    </row>
    <row r="30" spans="2:16" ht="37.5">
      <c r="B30" s="355">
        <v>3</v>
      </c>
      <c r="C30" s="328" t="s">
        <v>87</v>
      </c>
      <c r="D30" s="336">
        <v>614300</v>
      </c>
      <c r="E30" s="158">
        <f>SUM(E31:E38)</f>
        <v>0</v>
      </c>
      <c r="F30" s="158">
        <f aca="true" t="shared" si="5" ref="F30:P30">SUM(F31:F38)</f>
        <v>0</v>
      </c>
      <c r="G30" s="159">
        <f t="shared" si="1"/>
        <v>0</v>
      </c>
      <c r="H30" s="158">
        <f t="shared" si="5"/>
        <v>0</v>
      </c>
      <c r="I30" s="158">
        <f t="shared" si="5"/>
        <v>0</v>
      </c>
      <c r="J30" s="158">
        <f t="shared" si="5"/>
        <v>0</v>
      </c>
      <c r="K30" s="158">
        <f t="shared" si="5"/>
        <v>0</v>
      </c>
      <c r="L30" s="158">
        <f t="shared" si="5"/>
        <v>0</v>
      </c>
      <c r="M30" s="158">
        <f t="shared" si="5"/>
        <v>0</v>
      </c>
      <c r="N30" s="158">
        <f t="shared" si="5"/>
        <v>0</v>
      </c>
      <c r="O30" s="158">
        <f t="shared" si="5"/>
        <v>0</v>
      </c>
      <c r="P30" s="197">
        <f t="shared" si="5"/>
        <v>0</v>
      </c>
    </row>
    <row r="31" spans="2:16" ht="20.25" hidden="1">
      <c r="B31" s="355"/>
      <c r="C31" s="335"/>
      <c r="D31" s="336"/>
      <c r="E31" s="158"/>
      <c r="F31" s="158"/>
      <c r="G31" s="159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203"/>
    </row>
    <row r="32" spans="2:16" ht="20.25" hidden="1">
      <c r="B32" s="355"/>
      <c r="C32" s="335"/>
      <c r="D32" s="336"/>
      <c r="E32" s="158"/>
      <c r="F32" s="158"/>
      <c r="G32" s="159">
        <f t="shared" si="1"/>
        <v>0</v>
      </c>
      <c r="H32" s="162"/>
      <c r="I32" s="162"/>
      <c r="J32" s="162"/>
      <c r="K32" s="162"/>
      <c r="L32" s="162"/>
      <c r="M32" s="162"/>
      <c r="N32" s="162"/>
      <c r="O32" s="162"/>
      <c r="P32" s="203"/>
    </row>
    <row r="33" spans="2:16" ht="20.25" hidden="1">
      <c r="B33" s="355"/>
      <c r="C33" s="335"/>
      <c r="D33" s="336"/>
      <c r="E33" s="158"/>
      <c r="F33" s="158"/>
      <c r="G33" s="159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203"/>
    </row>
    <row r="34" spans="2:16" ht="20.25" hidden="1">
      <c r="B34" s="355"/>
      <c r="C34" s="335"/>
      <c r="D34" s="336"/>
      <c r="E34" s="158"/>
      <c r="F34" s="158"/>
      <c r="G34" s="159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203"/>
    </row>
    <row r="35" spans="2:16" ht="20.25" hidden="1">
      <c r="B35" s="355"/>
      <c r="C35" s="335"/>
      <c r="D35" s="329"/>
      <c r="E35" s="160"/>
      <c r="F35" s="160"/>
      <c r="G35" s="159">
        <f t="shared" si="1"/>
        <v>0</v>
      </c>
      <c r="H35" s="160"/>
      <c r="I35" s="160"/>
      <c r="J35" s="160"/>
      <c r="K35" s="160"/>
      <c r="L35" s="160"/>
      <c r="M35" s="160"/>
      <c r="N35" s="160"/>
      <c r="O35" s="160"/>
      <c r="P35" s="197"/>
    </row>
    <row r="36" spans="2:16" ht="20.25" hidden="1">
      <c r="B36" s="355"/>
      <c r="C36" s="335"/>
      <c r="D36" s="336"/>
      <c r="E36" s="158"/>
      <c r="F36" s="158"/>
      <c r="G36" s="159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203"/>
    </row>
    <row r="37" spans="2:16" ht="20.25" hidden="1">
      <c r="B37" s="355"/>
      <c r="C37" s="335"/>
      <c r="D37" s="329"/>
      <c r="E37" s="160"/>
      <c r="F37" s="160"/>
      <c r="G37" s="159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97"/>
    </row>
    <row r="38" spans="2:16" ht="20.25" hidden="1">
      <c r="B38" s="355"/>
      <c r="C38" s="335"/>
      <c r="D38" s="329"/>
      <c r="E38" s="160"/>
      <c r="F38" s="160"/>
      <c r="G38" s="163">
        <f t="shared" si="1"/>
        <v>0</v>
      </c>
      <c r="H38" s="160"/>
      <c r="I38" s="160"/>
      <c r="J38" s="160"/>
      <c r="K38" s="160"/>
      <c r="L38" s="160"/>
      <c r="M38" s="160"/>
      <c r="N38" s="160"/>
      <c r="O38" s="160"/>
      <c r="P38" s="197"/>
    </row>
    <row r="39" spans="2:16" ht="20.25">
      <c r="B39" s="355">
        <v>4</v>
      </c>
      <c r="C39" s="335" t="s">
        <v>88</v>
      </c>
      <c r="D39" s="336">
        <v>614700</v>
      </c>
      <c r="E39" s="158">
        <f>SUM(E40:E41)</f>
        <v>0</v>
      </c>
      <c r="F39" s="158">
        <f aca="true" t="shared" si="6" ref="F39:P39">SUM(F40:F41)</f>
        <v>0</v>
      </c>
      <c r="G39" s="159">
        <f t="shared" si="1"/>
        <v>0</v>
      </c>
      <c r="H39" s="158">
        <f t="shared" si="6"/>
        <v>0</v>
      </c>
      <c r="I39" s="158">
        <f t="shared" si="6"/>
        <v>0</v>
      </c>
      <c r="J39" s="158">
        <f t="shared" si="6"/>
        <v>0</v>
      </c>
      <c r="K39" s="158">
        <f t="shared" si="6"/>
        <v>0</v>
      </c>
      <c r="L39" s="158">
        <f t="shared" si="6"/>
        <v>0</v>
      </c>
      <c r="M39" s="158">
        <f t="shared" si="6"/>
        <v>0</v>
      </c>
      <c r="N39" s="158">
        <f t="shared" si="6"/>
        <v>0</v>
      </c>
      <c r="O39" s="158">
        <f t="shared" si="6"/>
        <v>0</v>
      </c>
      <c r="P39" s="197">
        <f t="shared" si="6"/>
        <v>0</v>
      </c>
    </row>
    <row r="40" spans="2:16" ht="20.25">
      <c r="B40" s="355"/>
      <c r="C40" s="335"/>
      <c r="D40" s="336"/>
      <c r="E40" s="158"/>
      <c r="F40" s="158"/>
      <c r="G40" s="159">
        <f t="shared" si="1"/>
        <v>0</v>
      </c>
      <c r="H40" s="162"/>
      <c r="I40" s="162"/>
      <c r="J40" s="162"/>
      <c r="K40" s="162"/>
      <c r="L40" s="162"/>
      <c r="M40" s="162"/>
      <c r="N40" s="162"/>
      <c r="O40" s="162"/>
      <c r="P40" s="203"/>
    </row>
    <row r="41" spans="2:16" ht="20.25">
      <c r="B41" s="355"/>
      <c r="C41" s="335"/>
      <c r="D41" s="336"/>
      <c r="E41" s="158"/>
      <c r="F41" s="158"/>
      <c r="G41" s="159">
        <f t="shared" si="1"/>
        <v>0</v>
      </c>
      <c r="H41" s="162"/>
      <c r="I41" s="162"/>
      <c r="J41" s="162"/>
      <c r="K41" s="162"/>
      <c r="L41" s="162"/>
      <c r="M41" s="162"/>
      <c r="N41" s="162"/>
      <c r="O41" s="162"/>
      <c r="P41" s="203"/>
    </row>
    <row r="42" spans="2:16" ht="20.25">
      <c r="B42" s="355">
        <v>5</v>
      </c>
      <c r="C42" s="335" t="s">
        <v>89</v>
      </c>
      <c r="D42" s="336">
        <v>614800</v>
      </c>
      <c r="E42" s="158">
        <f>E43</f>
        <v>0</v>
      </c>
      <c r="F42" s="158">
        <f aca="true" t="shared" si="7" ref="F42:P42">F43</f>
        <v>0</v>
      </c>
      <c r="G42" s="159">
        <f t="shared" si="1"/>
        <v>0</v>
      </c>
      <c r="H42" s="158">
        <f t="shared" si="7"/>
        <v>0</v>
      </c>
      <c r="I42" s="158">
        <f t="shared" si="7"/>
        <v>0</v>
      </c>
      <c r="J42" s="158">
        <f t="shared" si="7"/>
        <v>0</v>
      </c>
      <c r="K42" s="158">
        <f t="shared" si="7"/>
        <v>0</v>
      </c>
      <c r="L42" s="158">
        <f t="shared" si="7"/>
        <v>0</v>
      </c>
      <c r="M42" s="158">
        <f t="shared" si="7"/>
        <v>0</v>
      </c>
      <c r="N42" s="158">
        <f t="shared" si="7"/>
        <v>0</v>
      </c>
      <c r="O42" s="158">
        <f t="shared" si="7"/>
        <v>0</v>
      </c>
      <c r="P42" s="197">
        <f t="shared" si="7"/>
        <v>0</v>
      </c>
    </row>
    <row r="43" spans="2:16" ht="21" thickBot="1">
      <c r="B43" s="413"/>
      <c r="C43" s="420"/>
      <c r="D43" s="430"/>
      <c r="E43" s="419"/>
      <c r="F43" s="419"/>
      <c r="G43" s="416">
        <f t="shared" si="1"/>
        <v>0</v>
      </c>
      <c r="H43" s="419"/>
      <c r="I43" s="419"/>
      <c r="J43" s="419"/>
      <c r="K43" s="419"/>
      <c r="L43" s="419"/>
      <c r="M43" s="419"/>
      <c r="N43" s="419"/>
      <c r="O43" s="419"/>
      <c r="P43" s="418"/>
    </row>
    <row r="44" spans="2:16" ht="21" thickBot="1">
      <c r="B44" s="446">
        <v>6</v>
      </c>
      <c r="C44" s="447" t="s">
        <v>90</v>
      </c>
      <c r="D44" s="448">
        <v>614900</v>
      </c>
      <c r="E44" s="449">
        <f>E45</f>
        <v>0</v>
      </c>
      <c r="F44" s="449">
        <f aca="true" t="shared" si="8" ref="F44:P44">F45</f>
        <v>0</v>
      </c>
      <c r="G44" s="450">
        <f t="shared" si="1"/>
        <v>0</v>
      </c>
      <c r="H44" s="449">
        <f t="shared" si="8"/>
        <v>0</v>
      </c>
      <c r="I44" s="449">
        <f t="shared" si="8"/>
        <v>0</v>
      </c>
      <c r="J44" s="449">
        <f t="shared" si="8"/>
        <v>0</v>
      </c>
      <c r="K44" s="449">
        <f t="shared" si="8"/>
        <v>0</v>
      </c>
      <c r="L44" s="449">
        <f t="shared" si="8"/>
        <v>0</v>
      </c>
      <c r="M44" s="449">
        <f t="shared" si="8"/>
        <v>0</v>
      </c>
      <c r="N44" s="449">
        <f t="shared" si="8"/>
        <v>0</v>
      </c>
      <c r="O44" s="449">
        <f t="shared" si="8"/>
        <v>0</v>
      </c>
      <c r="P44" s="451">
        <f t="shared" si="8"/>
        <v>0</v>
      </c>
    </row>
    <row r="45" spans="2:16" ht="20.25">
      <c r="B45" s="351"/>
      <c r="C45" s="445"/>
      <c r="D45" s="334"/>
      <c r="E45" s="176"/>
      <c r="F45" s="176"/>
      <c r="G45" s="177">
        <f t="shared" si="1"/>
        <v>0</v>
      </c>
      <c r="H45" s="237"/>
      <c r="I45" s="237"/>
      <c r="J45" s="237"/>
      <c r="K45" s="237"/>
      <c r="L45" s="237"/>
      <c r="M45" s="237"/>
      <c r="N45" s="237"/>
      <c r="O45" s="237"/>
      <c r="P45" s="238"/>
    </row>
    <row r="46" spans="2:17" s="137" customFormat="1" ht="38.25" thickBot="1">
      <c r="B46" s="348" t="s">
        <v>23</v>
      </c>
      <c r="C46" s="330" t="s">
        <v>102</v>
      </c>
      <c r="D46" s="331">
        <v>615000</v>
      </c>
      <c r="E46" s="332">
        <f>E47+E50</f>
        <v>0</v>
      </c>
      <c r="F46" s="332">
        <f aca="true" t="shared" si="9" ref="F46:P46">F47+F50</f>
        <v>0</v>
      </c>
      <c r="G46" s="332">
        <f t="shared" si="9"/>
        <v>0</v>
      </c>
      <c r="H46" s="332">
        <f t="shared" si="9"/>
        <v>0</v>
      </c>
      <c r="I46" s="332">
        <f t="shared" si="9"/>
        <v>0</v>
      </c>
      <c r="J46" s="332">
        <f t="shared" si="9"/>
        <v>0</v>
      </c>
      <c r="K46" s="332">
        <f t="shared" si="9"/>
        <v>0</v>
      </c>
      <c r="L46" s="332">
        <f t="shared" si="9"/>
        <v>0</v>
      </c>
      <c r="M46" s="332">
        <f t="shared" si="9"/>
        <v>0</v>
      </c>
      <c r="N46" s="332">
        <f t="shared" si="9"/>
        <v>0</v>
      </c>
      <c r="O46" s="332">
        <f t="shared" si="9"/>
        <v>0</v>
      </c>
      <c r="P46" s="408">
        <f t="shared" si="9"/>
        <v>0</v>
      </c>
      <c r="Q46" s="142"/>
    </row>
    <row r="47" spans="2:16" ht="37.5">
      <c r="B47" s="355">
        <v>1</v>
      </c>
      <c r="C47" s="328" t="s">
        <v>91</v>
      </c>
      <c r="D47" s="334">
        <v>615100</v>
      </c>
      <c r="E47" s="162">
        <f>SUM(E48:E49)</f>
        <v>0</v>
      </c>
      <c r="F47" s="162">
        <f aca="true" t="shared" si="10" ref="F47:P47">SUM(F48:F49)</f>
        <v>0</v>
      </c>
      <c r="G47" s="159">
        <f t="shared" si="1"/>
        <v>0</v>
      </c>
      <c r="H47" s="162">
        <f t="shared" si="10"/>
        <v>0</v>
      </c>
      <c r="I47" s="162">
        <f t="shared" si="10"/>
        <v>0</v>
      </c>
      <c r="J47" s="162">
        <f t="shared" si="10"/>
        <v>0</v>
      </c>
      <c r="K47" s="162">
        <f t="shared" si="10"/>
        <v>0</v>
      </c>
      <c r="L47" s="162">
        <f t="shared" si="10"/>
        <v>0</v>
      </c>
      <c r="M47" s="162">
        <f t="shared" si="10"/>
        <v>0</v>
      </c>
      <c r="N47" s="162">
        <f t="shared" si="10"/>
        <v>0</v>
      </c>
      <c r="O47" s="162">
        <f t="shared" si="10"/>
        <v>0</v>
      </c>
      <c r="P47" s="203">
        <f t="shared" si="10"/>
        <v>0</v>
      </c>
    </row>
    <row r="48" spans="2:16" ht="20.25">
      <c r="B48" s="355"/>
      <c r="C48" s="335"/>
      <c r="D48" s="336"/>
      <c r="E48" s="162"/>
      <c r="F48" s="162"/>
      <c r="G48" s="159">
        <f t="shared" si="1"/>
        <v>0</v>
      </c>
      <c r="H48" s="162"/>
      <c r="I48" s="162"/>
      <c r="J48" s="162"/>
      <c r="K48" s="162"/>
      <c r="L48" s="162"/>
      <c r="M48" s="162"/>
      <c r="N48" s="162"/>
      <c r="O48" s="162"/>
      <c r="P48" s="203"/>
    </row>
    <row r="49" spans="2:16" ht="20.25">
      <c r="B49" s="355"/>
      <c r="C49" s="335"/>
      <c r="D49" s="336"/>
      <c r="E49" s="162"/>
      <c r="F49" s="162"/>
      <c r="G49" s="159">
        <f t="shared" si="1"/>
        <v>0</v>
      </c>
      <c r="H49" s="162"/>
      <c r="I49" s="162"/>
      <c r="J49" s="162"/>
      <c r="K49" s="162"/>
      <c r="L49" s="162"/>
      <c r="M49" s="162"/>
      <c r="N49" s="162"/>
      <c r="O49" s="162"/>
      <c r="P49" s="203"/>
    </row>
    <row r="50" spans="2:16" ht="37.5">
      <c r="B50" s="355">
        <v>2</v>
      </c>
      <c r="C50" s="337" t="s">
        <v>92</v>
      </c>
      <c r="D50" s="336">
        <v>615200</v>
      </c>
      <c r="E50" s="162">
        <f>E51</f>
        <v>0</v>
      </c>
      <c r="F50" s="162">
        <f aca="true" t="shared" si="11" ref="F50:P50">F51</f>
        <v>0</v>
      </c>
      <c r="G50" s="159">
        <f t="shared" si="1"/>
        <v>0</v>
      </c>
      <c r="H50" s="162">
        <f t="shared" si="11"/>
        <v>0</v>
      </c>
      <c r="I50" s="162">
        <f t="shared" si="11"/>
        <v>0</v>
      </c>
      <c r="J50" s="162">
        <f t="shared" si="11"/>
        <v>0</v>
      </c>
      <c r="K50" s="162">
        <f t="shared" si="11"/>
        <v>0</v>
      </c>
      <c r="L50" s="162">
        <f t="shared" si="11"/>
        <v>0</v>
      </c>
      <c r="M50" s="162">
        <f t="shared" si="11"/>
        <v>0</v>
      </c>
      <c r="N50" s="162">
        <f t="shared" si="11"/>
        <v>0</v>
      </c>
      <c r="O50" s="162">
        <f t="shared" si="11"/>
        <v>0</v>
      </c>
      <c r="P50" s="203">
        <f t="shared" si="11"/>
        <v>0</v>
      </c>
    </row>
    <row r="51" spans="2:16" ht="20.25">
      <c r="B51" s="355"/>
      <c r="C51" s="337"/>
      <c r="D51" s="336"/>
      <c r="E51" s="162"/>
      <c r="F51" s="162"/>
      <c r="G51" s="159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203"/>
    </row>
    <row r="52" spans="2:17" s="137" customFormat="1" ht="38.25" thickBot="1">
      <c r="B52" s="348" t="s">
        <v>24</v>
      </c>
      <c r="C52" s="330" t="s">
        <v>48</v>
      </c>
      <c r="D52" s="331">
        <v>616000</v>
      </c>
      <c r="E52" s="332">
        <f>E53</f>
        <v>0</v>
      </c>
      <c r="F52" s="332">
        <f aca="true" t="shared" si="12" ref="F52:P52">F53</f>
        <v>0</v>
      </c>
      <c r="G52" s="332">
        <f t="shared" si="12"/>
        <v>0</v>
      </c>
      <c r="H52" s="332">
        <f t="shared" si="12"/>
        <v>0</v>
      </c>
      <c r="I52" s="332">
        <f t="shared" si="12"/>
        <v>0</v>
      </c>
      <c r="J52" s="332">
        <f t="shared" si="12"/>
        <v>0</v>
      </c>
      <c r="K52" s="332">
        <f t="shared" si="12"/>
        <v>0</v>
      </c>
      <c r="L52" s="332">
        <f t="shared" si="12"/>
        <v>0</v>
      </c>
      <c r="M52" s="332">
        <f t="shared" si="12"/>
        <v>0</v>
      </c>
      <c r="N52" s="332">
        <f t="shared" si="12"/>
        <v>0</v>
      </c>
      <c r="O52" s="332">
        <f t="shared" si="12"/>
        <v>0</v>
      </c>
      <c r="P52" s="408">
        <f t="shared" si="12"/>
        <v>0</v>
      </c>
      <c r="Q52" s="142"/>
    </row>
    <row r="53" spans="2:16" ht="20.25">
      <c r="B53" s="355">
        <v>1</v>
      </c>
      <c r="C53" s="338" t="s">
        <v>93</v>
      </c>
      <c r="D53" s="334">
        <v>616200</v>
      </c>
      <c r="E53" s="164"/>
      <c r="F53" s="164"/>
      <c r="G53" s="159">
        <f t="shared" si="1"/>
        <v>0</v>
      </c>
      <c r="H53" s="164"/>
      <c r="I53" s="164"/>
      <c r="J53" s="164"/>
      <c r="K53" s="164"/>
      <c r="L53" s="164"/>
      <c r="M53" s="164"/>
      <c r="N53" s="164"/>
      <c r="O53" s="164"/>
      <c r="P53" s="431"/>
    </row>
    <row r="54" spans="2:16" s="137" customFormat="1" ht="57" thickBot="1">
      <c r="B54" s="348" t="s">
        <v>28</v>
      </c>
      <c r="C54" s="330" t="s">
        <v>109</v>
      </c>
      <c r="D54" s="331"/>
      <c r="E54" s="333">
        <f>SUM(E55:E60)</f>
        <v>0</v>
      </c>
      <c r="F54" s="332">
        <f aca="true" t="shared" si="13" ref="F54:P54">SUM(F55:F60)</f>
        <v>0</v>
      </c>
      <c r="G54" s="332">
        <f t="shared" si="13"/>
        <v>0</v>
      </c>
      <c r="H54" s="332">
        <f t="shared" si="13"/>
        <v>0</v>
      </c>
      <c r="I54" s="332">
        <f t="shared" si="13"/>
        <v>0</v>
      </c>
      <c r="J54" s="332">
        <f t="shared" si="13"/>
        <v>0</v>
      </c>
      <c r="K54" s="332">
        <f t="shared" si="13"/>
        <v>0</v>
      </c>
      <c r="L54" s="332">
        <f t="shared" si="13"/>
        <v>0</v>
      </c>
      <c r="M54" s="332">
        <f t="shared" si="13"/>
        <v>0</v>
      </c>
      <c r="N54" s="332">
        <f t="shared" si="13"/>
        <v>0</v>
      </c>
      <c r="O54" s="332">
        <f t="shared" si="13"/>
        <v>0</v>
      </c>
      <c r="P54" s="408">
        <f t="shared" si="13"/>
        <v>0</v>
      </c>
    </row>
    <row r="55" spans="2:16" ht="37.5">
      <c r="B55" s="347">
        <v>1</v>
      </c>
      <c r="C55" s="339" t="s">
        <v>94</v>
      </c>
      <c r="D55" s="340">
        <v>821100</v>
      </c>
      <c r="E55" s="176"/>
      <c r="F55" s="176"/>
      <c r="G55" s="177">
        <f t="shared" si="1"/>
        <v>0</v>
      </c>
      <c r="H55" s="176"/>
      <c r="I55" s="176"/>
      <c r="J55" s="176"/>
      <c r="K55" s="176"/>
      <c r="L55" s="176"/>
      <c r="M55" s="176"/>
      <c r="N55" s="176"/>
      <c r="O55" s="176"/>
      <c r="P55" s="208"/>
    </row>
    <row r="56" spans="2:16" ht="20.25">
      <c r="B56" s="347">
        <v>2</v>
      </c>
      <c r="C56" s="325" t="s">
        <v>43</v>
      </c>
      <c r="D56" s="329">
        <v>821200</v>
      </c>
      <c r="E56" s="158"/>
      <c r="F56" s="158"/>
      <c r="G56" s="159">
        <f t="shared" si="1"/>
        <v>0</v>
      </c>
      <c r="H56" s="158"/>
      <c r="I56" s="158"/>
      <c r="J56" s="158"/>
      <c r="K56" s="158"/>
      <c r="L56" s="158"/>
      <c r="M56" s="158"/>
      <c r="N56" s="158"/>
      <c r="O56" s="158"/>
      <c r="P56" s="197"/>
    </row>
    <row r="57" spans="2:16" ht="20.25">
      <c r="B57" s="347">
        <v>3</v>
      </c>
      <c r="C57" s="325" t="s">
        <v>44</v>
      </c>
      <c r="D57" s="329">
        <v>821300</v>
      </c>
      <c r="E57" s="158"/>
      <c r="F57" s="158"/>
      <c r="G57" s="159">
        <f t="shared" si="1"/>
        <v>0</v>
      </c>
      <c r="H57" s="158"/>
      <c r="I57" s="158"/>
      <c r="J57" s="158"/>
      <c r="K57" s="158"/>
      <c r="L57" s="158"/>
      <c r="M57" s="158"/>
      <c r="N57" s="158"/>
      <c r="O57" s="158"/>
      <c r="P57" s="197"/>
    </row>
    <row r="58" spans="2:16" ht="37.5">
      <c r="B58" s="347">
        <v>4</v>
      </c>
      <c r="C58" s="337" t="s">
        <v>45</v>
      </c>
      <c r="D58" s="329">
        <v>821400</v>
      </c>
      <c r="E58" s="158"/>
      <c r="F58" s="158"/>
      <c r="G58" s="159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97"/>
    </row>
    <row r="59" spans="2:16" ht="37.5">
      <c r="B59" s="347">
        <v>5</v>
      </c>
      <c r="C59" s="337" t="s">
        <v>46</v>
      </c>
      <c r="D59" s="329">
        <v>821500</v>
      </c>
      <c r="E59" s="158"/>
      <c r="F59" s="158"/>
      <c r="G59" s="159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97"/>
    </row>
    <row r="60" spans="2:17" ht="42" customHeight="1">
      <c r="B60" s="347">
        <v>6</v>
      </c>
      <c r="C60" s="337" t="s">
        <v>47</v>
      </c>
      <c r="D60" s="329">
        <v>821600</v>
      </c>
      <c r="E60" s="158"/>
      <c r="F60" s="158"/>
      <c r="G60" s="159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97"/>
      <c r="Q60" s="11"/>
    </row>
    <row r="61" spans="2:17" s="137" customFormat="1" ht="49.5" customHeight="1" thickBot="1">
      <c r="B61" s="348"/>
      <c r="C61" s="330" t="s">
        <v>178</v>
      </c>
      <c r="D61" s="432"/>
      <c r="E61" s="332">
        <f>E54+E52+E46+E24+E12</f>
        <v>0</v>
      </c>
      <c r="F61" s="332">
        <f aca="true" t="shared" si="14" ref="F61:P61">F54+F52+F46+F24+F12</f>
        <v>0</v>
      </c>
      <c r="G61" s="332">
        <f t="shared" si="14"/>
        <v>0</v>
      </c>
      <c r="H61" s="332">
        <f t="shared" si="14"/>
        <v>0</v>
      </c>
      <c r="I61" s="332">
        <f t="shared" si="14"/>
        <v>0</v>
      </c>
      <c r="J61" s="332">
        <f t="shared" si="14"/>
        <v>0</v>
      </c>
      <c r="K61" s="332">
        <f t="shared" si="14"/>
        <v>0</v>
      </c>
      <c r="L61" s="332">
        <f t="shared" si="14"/>
        <v>0</v>
      </c>
      <c r="M61" s="332">
        <f t="shared" si="14"/>
        <v>0</v>
      </c>
      <c r="N61" s="332">
        <f t="shared" si="14"/>
        <v>0</v>
      </c>
      <c r="O61" s="332">
        <f t="shared" si="14"/>
        <v>0</v>
      </c>
      <c r="P61" s="408">
        <f t="shared" si="14"/>
        <v>0</v>
      </c>
      <c r="Q61" s="142"/>
    </row>
    <row r="62" spans="2:17" ht="33.75" customHeight="1">
      <c r="B62" s="10"/>
      <c r="C62" s="453" t="s">
        <v>50</v>
      </c>
      <c r="D62" s="453"/>
      <c r="E62" s="453"/>
      <c r="F62" s="453"/>
      <c r="G62" s="453"/>
      <c r="H62" s="453"/>
      <c r="I62" s="453"/>
      <c r="J62" s="453"/>
      <c r="K62" s="6"/>
      <c r="L62" s="6"/>
      <c r="M62" s="6"/>
      <c r="N62" s="6"/>
      <c r="O62" s="6"/>
      <c r="P62" s="6"/>
      <c r="Q62" s="11"/>
    </row>
    <row r="63" spans="2:17" ht="15.75" customHeight="1">
      <c r="B63" s="10"/>
      <c r="C63" s="128"/>
      <c r="D63" s="128"/>
      <c r="E63" s="128"/>
      <c r="F63" s="128"/>
      <c r="G63" s="128"/>
      <c r="H63" s="128"/>
      <c r="I63" s="128"/>
      <c r="J63" s="128"/>
      <c r="K63" s="6"/>
      <c r="L63" s="6"/>
      <c r="M63" s="6"/>
      <c r="N63" s="6"/>
      <c r="O63" s="6"/>
      <c r="P63" s="6"/>
      <c r="Q63" s="11"/>
    </row>
    <row r="64" spans="2:17" ht="15.75" customHeight="1">
      <c r="B64" s="10"/>
      <c r="C64" s="128"/>
      <c r="D64" s="128"/>
      <c r="E64" s="128"/>
      <c r="F64" s="128"/>
      <c r="G64" s="128"/>
      <c r="H64" s="128"/>
      <c r="I64" s="128"/>
      <c r="J64" s="128"/>
      <c r="K64" s="6"/>
      <c r="L64" s="6"/>
      <c r="M64" s="6"/>
      <c r="N64" s="6"/>
      <c r="O64" s="6"/>
      <c r="P64" s="6"/>
      <c r="Q64" s="11"/>
    </row>
    <row r="65" spans="2:17" ht="15.75" customHeight="1">
      <c r="B65" s="10"/>
      <c r="C65" s="128"/>
      <c r="D65" s="128"/>
      <c r="E65" s="128"/>
      <c r="F65" s="128"/>
      <c r="G65" s="128"/>
      <c r="H65" s="128"/>
      <c r="I65" s="128"/>
      <c r="J65" s="128"/>
      <c r="K65" s="6"/>
      <c r="L65" s="6"/>
      <c r="M65" s="6"/>
      <c r="N65" s="129"/>
      <c r="O65" s="129"/>
      <c r="P65" s="129"/>
      <c r="Q65" s="11"/>
    </row>
    <row r="66" spans="2:17" ht="15.75" customHeight="1">
      <c r="B66" s="10"/>
      <c r="C66" s="128"/>
      <c r="D66" s="128"/>
      <c r="E66" s="128"/>
      <c r="F66" s="128"/>
      <c r="G66" s="128"/>
      <c r="H66" s="128"/>
      <c r="I66" s="128"/>
      <c r="J66" s="128"/>
      <c r="K66" s="6"/>
      <c r="L66" s="6"/>
      <c r="M66" s="6"/>
      <c r="N66" s="6"/>
      <c r="O66" s="6"/>
      <c r="P66" s="6"/>
      <c r="Q66" s="11"/>
    </row>
    <row r="67" spans="2:17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6"/>
      <c r="L67" s="6"/>
      <c r="M67" s="6"/>
      <c r="N67" s="11"/>
      <c r="O67" s="130" t="s">
        <v>97</v>
      </c>
      <c r="Q67" s="11"/>
    </row>
    <row r="68" spans="2:17" ht="15" customHeight="1">
      <c r="B68" s="11"/>
      <c r="C68" s="127"/>
      <c r="D68" s="127"/>
      <c r="E68" s="127"/>
      <c r="F68" s="127"/>
      <c r="G68" s="127"/>
      <c r="H68" s="127"/>
      <c r="I68" s="11"/>
      <c r="J68" s="13"/>
      <c r="K68" s="13"/>
      <c r="L68" s="11"/>
      <c r="M68" s="13"/>
      <c r="N68" s="13"/>
      <c r="O68" s="13"/>
      <c r="P68" s="13"/>
      <c r="Q68" s="11"/>
    </row>
    <row r="69" spans="2:16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7"/>
      <c r="P70" s="10"/>
    </row>
    <row r="71" spans="2:16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</sheetData>
  <sheetProtection formatCells="0" formatColumns="0" formatRows="0" insertColumns="0" insertRows="0" deleteColumns="0" deleteRows="0"/>
  <mergeCells count="17">
    <mergeCell ref="H8:P9"/>
    <mergeCell ref="B1:P1"/>
    <mergeCell ref="L2:M3"/>
    <mergeCell ref="B3:C3"/>
    <mergeCell ref="D3:J3"/>
    <mergeCell ref="B5:K5"/>
    <mergeCell ref="L6:M6"/>
    <mergeCell ref="C62:J62"/>
    <mergeCell ref="B6:I6"/>
    <mergeCell ref="B7:D7"/>
    <mergeCell ref="G7:P7"/>
    <mergeCell ref="B8:B10"/>
    <mergeCell ref="C8:C10"/>
    <mergeCell ref="D8:D10"/>
    <mergeCell ref="E8:E10"/>
    <mergeCell ref="F8:F10"/>
    <mergeCell ref="G8:G10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17:19" ht="15.75" customHeight="1"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7" t="s">
        <v>1</v>
      </c>
      <c r="C10" s="497" t="s">
        <v>122</v>
      </c>
      <c r="D10" s="479" t="s">
        <v>3</v>
      </c>
      <c r="E10" s="466" t="s">
        <v>148</v>
      </c>
      <c r="F10" s="466" t="s">
        <v>149</v>
      </c>
      <c r="G10" s="463" t="s">
        <v>150</v>
      </c>
      <c r="H10" s="491" t="s">
        <v>119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>
      <c r="B11" s="458"/>
      <c r="C11" s="498"/>
      <c r="D11" s="480"/>
      <c r="E11" s="467"/>
      <c r="F11" s="467"/>
      <c r="G11" s="46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>
      <c r="B12" s="459"/>
      <c r="C12" s="499"/>
      <c r="D12" s="481"/>
      <c r="E12" s="468"/>
      <c r="F12" s="468"/>
      <c r="G12" s="46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17:19" ht="15.75" customHeight="1"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7" t="s">
        <v>1</v>
      </c>
      <c r="C10" s="497" t="s">
        <v>122</v>
      </c>
      <c r="D10" s="479" t="s">
        <v>3</v>
      </c>
      <c r="E10" s="466" t="s">
        <v>148</v>
      </c>
      <c r="F10" s="466" t="s">
        <v>149</v>
      </c>
      <c r="G10" s="463" t="s">
        <v>150</v>
      </c>
      <c r="H10" s="491" t="s">
        <v>119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>
      <c r="B11" s="458"/>
      <c r="C11" s="498"/>
      <c r="D11" s="480"/>
      <c r="E11" s="467"/>
      <c r="F11" s="467"/>
      <c r="G11" s="46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>
      <c r="B12" s="459"/>
      <c r="C12" s="499"/>
      <c r="D12" s="481"/>
      <c r="E12" s="468"/>
      <c r="F12" s="468"/>
      <c r="G12" s="46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17:19" ht="15.75" customHeight="1"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7" t="s">
        <v>1</v>
      </c>
      <c r="C10" s="497" t="s">
        <v>122</v>
      </c>
      <c r="D10" s="479" t="s">
        <v>3</v>
      </c>
      <c r="E10" s="466" t="s">
        <v>148</v>
      </c>
      <c r="F10" s="466" t="s">
        <v>149</v>
      </c>
      <c r="G10" s="463" t="s">
        <v>150</v>
      </c>
      <c r="H10" s="491" t="s">
        <v>119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>
      <c r="B11" s="458"/>
      <c r="C11" s="498"/>
      <c r="D11" s="480"/>
      <c r="E11" s="467"/>
      <c r="F11" s="467"/>
      <c r="G11" s="46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>
      <c r="B12" s="459"/>
      <c r="C12" s="499"/>
      <c r="D12" s="481"/>
      <c r="E12" s="468"/>
      <c r="F12" s="468"/>
      <c r="G12" s="46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17:19" ht="15.75" customHeight="1"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7" t="s">
        <v>1</v>
      </c>
      <c r="C10" s="497" t="s">
        <v>122</v>
      </c>
      <c r="D10" s="479" t="s">
        <v>3</v>
      </c>
      <c r="E10" s="466" t="s">
        <v>148</v>
      </c>
      <c r="F10" s="466" t="s">
        <v>149</v>
      </c>
      <c r="G10" s="463" t="s">
        <v>150</v>
      </c>
      <c r="H10" s="491" t="s">
        <v>119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>
      <c r="B11" s="458"/>
      <c r="C11" s="498"/>
      <c r="D11" s="480"/>
      <c r="E11" s="467"/>
      <c r="F11" s="467"/>
      <c r="G11" s="46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>
      <c r="B12" s="459"/>
      <c r="C12" s="499"/>
      <c r="D12" s="481"/>
      <c r="E12" s="468"/>
      <c r="F12" s="468"/>
      <c r="G12" s="46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17:19" ht="15.75" customHeight="1"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7" t="s">
        <v>1</v>
      </c>
      <c r="C10" s="497" t="s">
        <v>122</v>
      </c>
      <c r="D10" s="479" t="s">
        <v>3</v>
      </c>
      <c r="E10" s="466" t="s">
        <v>148</v>
      </c>
      <c r="F10" s="466" t="s">
        <v>149</v>
      </c>
      <c r="G10" s="463" t="s">
        <v>150</v>
      </c>
      <c r="H10" s="491" t="s">
        <v>119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>
      <c r="B11" s="458"/>
      <c r="C11" s="498"/>
      <c r="D11" s="480"/>
      <c r="E11" s="467"/>
      <c r="F11" s="467"/>
      <c r="G11" s="46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>
      <c r="B12" s="459"/>
      <c r="C12" s="499"/>
      <c r="D12" s="481"/>
      <c r="E12" s="468"/>
      <c r="F12" s="468"/>
      <c r="G12" s="46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17:19" ht="15.75" customHeight="1"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7" t="s">
        <v>1</v>
      </c>
      <c r="C10" s="497" t="s">
        <v>122</v>
      </c>
      <c r="D10" s="479" t="s">
        <v>3</v>
      </c>
      <c r="E10" s="466" t="s">
        <v>148</v>
      </c>
      <c r="F10" s="466" t="s">
        <v>149</v>
      </c>
      <c r="G10" s="463" t="s">
        <v>150</v>
      </c>
      <c r="H10" s="491" t="s">
        <v>119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>
      <c r="B11" s="458"/>
      <c r="C11" s="498"/>
      <c r="D11" s="480"/>
      <c r="E11" s="467"/>
      <c r="F11" s="467"/>
      <c r="G11" s="46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>
      <c r="B12" s="459"/>
      <c r="C12" s="499"/>
      <c r="D12" s="481"/>
      <c r="E12" s="468"/>
      <c r="F12" s="468"/>
      <c r="G12" s="46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17:19" ht="15.75" customHeight="1"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7" t="s">
        <v>1</v>
      </c>
      <c r="C10" s="497" t="s">
        <v>122</v>
      </c>
      <c r="D10" s="479" t="s">
        <v>3</v>
      </c>
      <c r="E10" s="466" t="s">
        <v>148</v>
      </c>
      <c r="F10" s="466" t="s">
        <v>149</v>
      </c>
      <c r="G10" s="463" t="s">
        <v>150</v>
      </c>
      <c r="H10" s="491" t="s">
        <v>119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>
      <c r="B11" s="458"/>
      <c r="C11" s="498"/>
      <c r="D11" s="480"/>
      <c r="E11" s="467"/>
      <c r="F11" s="467"/>
      <c r="G11" s="46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>
      <c r="B12" s="459"/>
      <c r="C12" s="499"/>
      <c r="D12" s="481"/>
      <c r="E12" s="468"/>
      <c r="F12" s="468"/>
      <c r="G12" s="46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17:19" ht="15.75" customHeight="1"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7" t="s">
        <v>1</v>
      </c>
      <c r="C10" s="497" t="s">
        <v>122</v>
      </c>
      <c r="D10" s="479" t="s">
        <v>3</v>
      </c>
      <c r="E10" s="466" t="s">
        <v>148</v>
      </c>
      <c r="F10" s="466" t="s">
        <v>149</v>
      </c>
      <c r="G10" s="463" t="s">
        <v>150</v>
      </c>
      <c r="H10" s="491" t="s">
        <v>119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>
      <c r="B11" s="458"/>
      <c r="C11" s="498"/>
      <c r="D11" s="480"/>
      <c r="E11" s="467"/>
      <c r="F11" s="467"/>
      <c r="G11" s="46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>
      <c r="B12" s="459"/>
      <c r="C12" s="499"/>
      <c r="D12" s="481"/>
      <c r="E12" s="468"/>
      <c r="F12" s="468"/>
      <c r="G12" s="46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17:19" ht="15.75" customHeight="1"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7" t="s">
        <v>1</v>
      </c>
      <c r="C10" s="497" t="s">
        <v>122</v>
      </c>
      <c r="D10" s="479" t="s">
        <v>3</v>
      </c>
      <c r="E10" s="466" t="s">
        <v>148</v>
      </c>
      <c r="F10" s="466" t="s">
        <v>149</v>
      </c>
      <c r="G10" s="463" t="s">
        <v>150</v>
      </c>
      <c r="H10" s="491" t="s">
        <v>119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>
      <c r="B11" s="458"/>
      <c r="C11" s="498"/>
      <c r="D11" s="480"/>
      <c r="E11" s="467"/>
      <c r="F11" s="467"/>
      <c r="G11" s="46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>
      <c r="B12" s="459"/>
      <c r="C12" s="499"/>
      <c r="D12" s="481"/>
      <c r="E12" s="468"/>
      <c r="F12" s="468"/>
      <c r="G12" s="46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17:19" ht="15.75" customHeight="1"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7" t="s">
        <v>1</v>
      </c>
      <c r="C10" s="497" t="s">
        <v>122</v>
      </c>
      <c r="D10" s="479" t="s">
        <v>3</v>
      </c>
      <c r="E10" s="466" t="s">
        <v>148</v>
      </c>
      <c r="F10" s="466" t="s">
        <v>149</v>
      </c>
      <c r="G10" s="463" t="s">
        <v>150</v>
      </c>
      <c r="H10" s="491" t="s">
        <v>119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>
      <c r="B11" s="458"/>
      <c r="C11" s="498"/>
      <c r="D11" s="480"/>
      <c r="E11" s="467"/>
      <c r="F11" s="467"/>
      <c r="G11" s="46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>
      <c r="B12" s="459"/>
      <c r="C12" s="499"/>
      <c r="D12" s="481"/>
      <c r="E12" s="468"/>
      <c r="F12" s="468"/>
      <c r="G12" s="46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Q78"/>
  <sheetViews>
    <sheetView view="pageBreakPreview" zoomScale="93" zoomScaleSheetLayoutView="93" zoomScalePageLayoutView="0" workbookViewId="0" topLeftCell="A1">
      <selection activeCell="B5" sqref="B5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27" width="15.8515625" style="9" hidden="1" customWidth="1"/>
    <col min="28" max="28" width="15.8515625" style="9" customWidth="1"/>
    <col min="29" max="36" width="9.140625" style="9" customWidth="1"/>
    <col min="37" max="37" width="10.421875" style="9" bestFit="1" customWidth="1"/>
    <col min="38" max="16384" width="9.140625" style="9" customWidth="1"/>
  </cols>
  <sheetData>
    <row r="1" spans="2:28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</row>
    <row r="2" spans="2:28" ht="18.75">
      <c r="B2" s="316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2:26" ht="15.75" customHeight="1">
      <c r="L3" s="477" t="s">
        <v>96</v>
      </c>
      <c r="M3" s="477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2:28" ht="21.75" customHeight="1">
      <c r="B4" s="475" t="s">
        <v>100</v>
      </c>
      <c r="C4" s="475"/>
      <c r="D4" s="478"/>
      <c r="E4" s="478"/>
      <c r="F4" s="478"/>
      <c r="G4" s="478"/>
      <c r="H4" s="478"/>
      <c r="I4" s="478"/>
      <c r="J4" s="478"/>
      <c r="K4" s="108"/>
      <c r="L4" s="477"/>
      <c r="M4" s="477"/>
      <c r="N4" s="148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9"/>
      <c r="AB4" s="108"/>
    </row>
    <row r="5" spans="2:28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22"/>
      <c r="M5" s="11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4"/>
    </row>
    <row r="6" spans="2:28" ht="40.5" customHeight="1">
      <c r="B6" s="477" t="s">
        <v>124</v>
      </c>
      <c r="C6" s="477"/>
      <c r="D6" s="477"/>
      <c r="E6" s="477"/>
      <c r="F6" s="477"/>
      <c r="G6" s="477"/>
      <c r="H6" s="477"/>
      <c r="I6" s="477"/>
      <c r="J6" s="477"/>
      <c r="K6" s="477"/>
      <c r="L6" s="123"/>
      <c r="M6" s="11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09"/>
    </row>
    <row r="7" spans="2:28" ht="21" customHeight="1">
      <c r="B7" s="454" t="s">
        <v>111</v>
      </c>
      <c r="C7" s="454"/>
      <c r="D7" s="454"/>
      <c r="E7" s="454"/>
      <c r="F7" s="454"/>
      <c r="G7" s="454"/>
      <c r="H7" s="454"/>
      <c r="I7" s="454"/>
      <c r="J7" s="235"/>
      <c r="K7" s="235"/>
      <c r="L7" s="477"/>
      <c r="M7" s="477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6"/>
      <c r="AB7" s="15"/>
    </row>
    <row r="8" spans="2:28" ht="21" customHeight="1">
      <c r="B8" s="315"/>
      <c r="C8" s="315"/>
      <c r="D8" s="315"/>
      <c r="E8" s="315"/>
      <c r="F8" s="315"/>
      <c r="G8" s="315"/>
      <c r="H8" s="315"/>
      <c r="I8" s="315"/>
      <c r="J8" s="318"/>
      <c r="K8" s="318"/>
      <c r="L8" s="317"/>
      <c r="M8" s="317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6"/>
      <c r="AB8" s="15"/>
    </row>
    <row r="9" spans="2:28" ht="22.5" customHeight="1" thickBot="1">
      <c r="B9" s="455"/>
      <c r="C9" s="455"/>
      <c r="D9" s="455"/>
      <c r="E9" s="2"/>
      <c r="F9" s="2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</row>
    <row r="10" spans="2:28" s="137" customFormat="1" ht="67.5" customHeight="1">
      <c r="B10" s="457" t="s">
        <v>1</v>
      </c>
      <c r="C10" s="460" t="s">
        <v>122</v>
      </c>
      <c r="D10" s="479" t="s">
        <v>3</v>
      </c>
      <c r="E10" s="463" t="s">
        <v>184</v>
      </c>
      <c r="F10" s="466" t="s">
        <v>149</v>
      </c>
      <c r="G10" s="463" t="s">
        <v>185</v>
      </c>
      <c r="H10" s="469" t="s">
        <v>114</v>
      </c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1"/>
    </row>
    <row r="11" spans="2:28" s="137" customFormat="1" ht="15.75" customHeight="1" thickBot="1">
      <c r="B11" s="458"/>
      <c r="C11" s="461"/>
      <c r="D11" s="480"/>
      <c r="E11" s="464"/>
      <c r="F11" s="467"/>
      <c r="G11" s="464"/>
      <c r="H11" s="472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4"/>
    </row>
    <row r="12" spans="2:28" s="137" customFormat="1" ht="141" customHeight="1" thickBot="1">
      <c r="B12" s="459"/>
      <c r="C12" s="462"/>
      <c r="D12" s="481"/>
      <c r="E12" s="465"/>
      <c r="F12" s="468"/>
      <c r="G12" s="465"/>
      <c r="H12" s="174" t="s">
        <v>112</v>
      </c>
      <c r="I12" s="138" t="s">
        <v>6</v>
      </c>
      <c r="J12" s="138" t="s">
        <v>7</v>
      </c>
      <c r="K12" s="138" t="s">
        <v>8</v>
      </c>
      <c r="L12" s="138" t="s">
        <v>32</v>
      </c>
      <c r="M12" s="138" t="s">
        <v>33</v>
      </c>
      <c r="N12" s="138" t="s">
        <v>34</v>
      </c>
      <c r="O12" s="138" t="s">
        <v>129</v>
      </c>
      <c r="P12" s="138" t="s">
        <v>130</v>
      </c>
      <c r="Q12" s="138" t="s">
        <v>131</v>
      </c>
      <c r="R12" s="138" t="s">
        <v>132</v>
      </c>
      <c r="S12" s="138" t="s">
        <v>133</v>
      </c>
      <c r="T12" s="138" t="s">
        <v>134</v>
      </c>
      <c r="U12" s="138" t="s">
        <v>135</v>
      </c>
      <c r="V12" s="138" t="s">
        <v>136</v>
      </c>
      <c r="W12" s="138" t="s">
        <v>137</v>
      </c>
      <c r="X12" s="138" t="s">
        <v>138</v>
      </c>
      <c r="Y12" s="138" t="s">
        <v>139</v>
      </c>
      <c r="Z12" s="138" t="s">
        <v>140</v>
      </c>
      <c r="AA12" s="138" t="s">
        <v>67</v>
      </c>
      <c r="AB12" s="138" t="s">
        <v>10</v>
      </c>
    </row>
    <row r="13" spans="2:28" s="137" customFormat="1" ht="15.75" thickBot="1">
      <c r="B13" s="233">
        <v>1</v>
      </c>
      <c r="C13" s="234">
        <v>2</v>
      </c>
      <c r="D13" s="233">
        <v>3</v>
      </c>
      <c r="E13" s="234">
        <v>4</v>
      </c>
      <c r="F13" s="234">
        <v>5</v>
      </c>
      <c r="G13" s="234" t="s">
        <v>152</v>
      </c>
      <c r="H13" s="234">
        <v>6</v>
      </c>
      <c r="I13" s="234">
        <v>7</v>
      </c>
      <c r="J13" s="234">
        <v>8</v>
      </c>
      <c r="K13" s="234">
        <v>9</v>
      </c>
      <c r="L13" s="234">
        <v>10</v>
      </c>
      <c r="M13" s="234">
        <v>11</v>
      </c>
      <c r="N13" s="234">
        <v>12</v>
      </c>
      <c r="O13" s="234">
        <v>13</v>
      </c>
      <c r="P13" s="234">
        <v>14</v>
      </c>
      <c r="Q13" s="234">
        <v>15</v>
      </c>
      <c r="R13" s="234">
        <v>16</v>
      </c>
      <c r="S13" s="234">
        <v>17</v>
      </c>
      <c r="T13" s="234">
        <v>18</v>
      </c>
      <c r="U13" s="234">
        <v>19</v>
      </c>
      <c r="V13" s="234">
        <v>20</v>
      </c>
      <c r="W13" s="234">
        <v>21</v>
      </c>
      <c r="X13" s="234">
        <v>22</v>
      </c>
      <c r="Y13" s="234">
        <v>23</v>
      </c>
      <c r="Z13" s="234">
        <v>24</v>
      </c>
      <c r="AA13" s="234" t="s">
        <v>67</v>
      </c>
      <c r="AB13" s="234" t="s">
        <v>11</v>
      </c>
    </row>
    <row r="14" spans="2:43" s="137" customFormat="1" ht="18.75">
      <c r="B14" s="341" t="s">
        <v>12</v>
      </c>
      <c r="C14" s="321" t="s">
        <v>104</v>
      </c>
      <c r="D14" s="320"/>
      <c r="E14" s="342">
        <f aca="true" t="shared" si="0" ref="E14:AB14">SUM(E15:E25)</f>
        <v>0</v>
      </c>
      <c r="F14" s="342">
        <f t="shared" si="0"/>
        <v>0</v>
      </c>
      <c r="G14" s="342">
        <f t="shared" si="0"/>
        <v>0</v>
      </c>
      <c r="H14" s="342">
        <f t="shared" si="0"/>
        <v>0</v>
      </c>
      <c r="I14" s="342">
        <f t="shared" si="0"/>
        <v>0</v>
      </c>
      <c r="J14" s="342">
        <f t="shared" si="0"/>
        <v>0</v>
      </c>
      <c r="K14" s="342">
        <f t="shared" si="0"/>
        <v>0</v>
      </c>
      <c r="L14" s="342">
        <f t="shared" si="0"/>
        <v>0</v>
      </c>
      <c r="M14" s="342">
        <f t="shared" si="0"/>
        <v>0</v>
      </c>
      <c r="N14" s="342">
        <f t="shared" si="0"/>
        <v>0</v>
      </c>
      <c r="O14" s="342">
        <f t="shared" si="0"/>
        <v>0</v>
      </c>
      <c r="P14" s="342">
        <f t="shared" si="0"/>
        <v>0</v>
      </c>
      <c r="Q14" s="342">
        <f t="shared" si="0"/>
        <v>0</v>
      </c>
      <c r="R14" s="342">
        <f t="shared" si="0"/>
        <v>0</v>
      </c>
      <c r="S14" s="342">
        <f t="shared" si="0"/>
        <v>0</v>
      </c>
      <c r="T14" s="342">
        <f t="shared" si="0"/>
        <v>0</v>
      </c>
      <c r="U14" s="342">
        <f t="shared" si="0"/>
        <v>0</v>
      </c>
      <c r="V14" s="342">
        <f t="shared" si="0"/>
        <v>0</v>
      </c>
      <c r="W14" s="342">
        <f t="shared" si="0"/>
        <v>0</v>
      </c>
      <c r="X14" s="342">
        <f t="shared" si="0"/>
        <v>0</v>
      </c>
      <c r="Y14" s="342">
        <f t="shared" si="0"/>
        <v>0</v>
      </c>
      <c r="Z14" s="342">
        <f t="shared" si="0"/>
        <v>0</v>
      </c>
      <c r="AA14" s="342">
        <f t="shared" si="0"/>
        <v>0</v>
      </c>
      <c r="AB14" s="343">
        <f t="shared" si="0"/>
        <v>0</v>
      </c>
      <c r="AH14" s="452"/>
      <c r="AI14" s="452"/>
      <c r="AJ14" s="452"/>
      <c r="AK14" s="452"/>
      <c r="AL14" s="452"/>
      <c r="AM14" s="319"/>
      <c r="AN14" s="319"/>
      <c r="AO14" s="319"/>
      <c r="AP14" s="319"/>
      <c r="AQ14" s="319"/>
    </row>
    <row r="15" spans="2:43" ht="18.75">
      <c r="B15" s="344">
        <v>1</v>
      </c>
      <c r="C15" s="325" t="s">
        <v>38</v>
      </c>
      <c r="D15" s="324">
        <v>611100</v>
      </c>
      <c r="E15" s="345">
        <f>'TAB-3'!E15+'Tab4-PPN1'!E15+'Tab4-PPN2'!E15+'Tab4-PPN3'!E15+'Tab4-PPN4'!E15+'Tab4-PPN5'!E15+'Tab4-PPN6'!E15+'Tab4-PPN7'!E15+'Tab4-PPN8'!E15+'Tab 4-PPN9'!E15</f>
        <v>0</v>
      </c>
      <c r="F15" s="345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5" s="345">
        <f aca="true" t="shared" si="1" ref="G15:G25">SUM(H15:AB15)</f>
        <v>0</v>
      </c>
      <c r="H15" s="345">
        <f>'TAB-3'!E15</f>
        <v>0</v>
      </c>
      <c r="I15" s="345">
        <f>'Tab4-PPN1'!E15</f>
        <v>0</v>
      </c>
      <c r="J15" s="345">
        <f>'Tab4-PPN2'!E15</f>
        <v>0</v>
      </c>
      <c r="K15" s="345">
        <f>'Tab4-PPN3'!E15</f>
        <v>0</v>
      </c>
      <c r="L15" s="345">
        <f>'Tab4-PPN4'!E15</f>
        <v>0</v>
      </c>
      <c r="M15" s="345">
        <f>'Tab4-PPN5'!E15</f>
        <v>0</v>
      </c>
      <c r="N15" s="345">
        <f>'Tab4-PPN6'!E15</f>
        <v>0</v>
      </c>
      <c r="O15" s="345">
        <f>'Tab4-PPN7'!E15</f>
        <v>0</v>
      </c>
      <c r="P15" s="345">
        <f>'Tab4-PPN8'!E15</f>
        <v>0</v>
      </c>
      <c r="Q15" s="345">
        <f>'Tab 4-PPN9'!H15</f>
        <v>0</v>
      </c>
      <c r="R15" s="345">
        <f>'Tab 4-PPN10'!G15</f>
        <v>0</v>
      </c>
      <c r="S15" s="345">
        <f>'Tab 4-PPN11'!G15</f>
        <v>0</v>
      </c>
      <c r="T15" s="345">
        <f>'Tab 4-PPN12'!G15</f>
        <v>0</v>
      </c>
      <c r="U15" s="345">
        <f>'Tab 4-PPN13'!G15</f>
        <v>0</v>
      </c>
      <c r="V15" s="345">
        <f>'Tab 4-PPN14'!G15</f>
        <v>0</v>
      </c>
      <c r="W15" s="345">
        <f>'Tab 4-PPN15'!G15</f>
        <v>0</v>
      </c>
      <c r="X15" s="345">
        <f>'Tab 4-PPN16'!G15</f>
        <v>0</v>
      </c>
      <c r="Y15" s="345">
        <f>'Tab 4-PPN17'!G15</f>
        <v>0</v>
      </c>
      <c r="Z15" s="345">
        <f>'Tab 4-PPN18'!G15</f>
        <v>0</v>
      </c>
      <c r="AA15" s="345">
        <f>'Tab 4-PPN19'!G15</f>
        <v>0</v>
      </c>
      <c r="AB15" s="346">
        <f>'Tab 4-PPN9'!E15</f>
        <v>0</v>
      </c>
      <c r="AH15" s="452"/>
      <c r="AI15" s="452"/>
      <c r="AJ15" s="452"/>
      <c r="AK15" s="452"/>
      <c r="AL15" s="452"/>
      <c r="AM15" s="319"/>
      <c r="AN15" s="319"/>
      <c r="AO15" s="319"/>
      <c r="AP15" s="319"/>
      <c r="AQ15" s="319"/>
    </row>
    <row r="16" spans="2:43" ht="37.5">
      <c r="B16" s="347">
        <v>2</v>
      </c>
      <c r="C16" s="328" t="s">
        <v>80</v>
      </c>
      <c r="D16" s="327">
        <v>611200</v>
      </c>
      <c r="E16" s="345">
        <f>'TAB-3'!E16+'Tab4-PPN1'!E16+'Tab4-PPN2'!E16+'Tab4-PPN3'!E16+'Tab4-PPN4'!E16+'Tab4-PPN5'!E16+'Tab4-PPN6'!E16+'Tab4-PPN7'!E16+'Tab4-PPN8'!E16+'Tab 4-PPN9'!E16</f>
        <v>0</v>
      </c>
      <c r="F16" s="345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6" s="345">
        <f t="shared" si="1"/>
        <v>0</v>
      </c>
      <c r="H16" s="345">
        <f>'TAB-3'!E16</f>
        <v>0</v>
      </c>
      <c r="I16" s="345">
        <f>'Tab4-PPN1'!E16</f>
        <v>0</v>
      </c>
      <c r="J16" s="345">
        <f>'Tab4-PPN2'!E16</f>
        <v>0</v>
      </c>
      <c r="K16" s="345">
        <f>'Tab4-PPN3'!E16</f>
        <v>0</v>
      </c>
      <c r="L16" s="345">
        <f>'Tab4-PPN4'!E16</f>
        <v>0</v>
      </c>
      <c r="M16" s="345">
        <f>'Tab4-PPN5'!E16</f>
        <v>0</v>
      </c>
      <c r="N16" s="345">
        <f>'Tab4-PPN6'!E16</f>
        <v>0</v>
      </c>
      <c r="O16" s="345">
        <f>'Tab4-PPN7'!E16</f>
        <v>0</v>
      </c>
      <c r="P16" s="345">
        <f>'Tab4-PPN8'!E16</f>
        <v>0</v>
      </c>
      <c r="Q16" s="345">
        <f>'Tab 4-PPN9'!H16</f>
        <v>0</v>
      </c>
      <c r="R16" s="345">
        <f>'Tab 4-PPN10'!G16</f>
        <v>0</v>
      </c>
      <c r="S16" s="345">
        <f>'Tab 4-PPN11'!G16</f>
        <v>0</v>
      </c>
      <c r="T16" s="345">
        <f>'Tab 4-PPN12'!G16</f>
        <v>0</v>
      </c>
      <c r="U16" s="345">
        <f>'Tab 4-PPN13'!G16</f>
        <v>0</v>
      </c>
      <c r="V16" s="345">
        <f>'Tab 4-PPN14'!G16</f>
        <v>0</v>
      </c>
      <c r="W16" s="345">
        <f>'Tab 4-PPN15'!G16</f>
        <v>0</v>
      </c>
      <c r="X16" s="345">
        <f>'Tab 4-PPN16'!G16</f>
        <v>0</v>
      </c>
      <c r="Y16" s="345">
        <f>'Tab 4-PPN17'!G16</f>
        <v>0</v>
      </c>
      <c r="Z16" s="345">
        <f>'Tab 4-PPN18'!G16</f>
        <v>0</v>
      </c>
      <c r="AA16" s="345">
        <f>'Tab 4-PPN19'!G16</f>
        <v>0</v>
      </c>
      <c r="AB16" s="346">
        <f>'Tab 4-PPN9'!E16</f>
        <v>0</v>
      </c>
      <c r="AH16" s="452"/>
      <c r="AI16" s="452"/>
      <c r="AJ16" s="452"/>
      <c r="AK16" s="452"/>
      <c r="AL16" s="452"/>
      <c r="AM16" s="319"/>
      <c r="AN16" s="319"/>
      <c r="AO16" s="319"/>
      <c r="AP16" s="319"/>
      <c r="AQ16" s="319"/>
    </row>
    <row r="17" spans="2:43" ht="18.75">
      <c r="B17" s="347">
        <v>3</v>
      </c>
      <c r="C17" s="325" t="s">
        <v>14</v>
      </c>
      <c r="D17" s="327">
        <v>613100</v>
      </c>
      <c r="E17" s="345">
        <f>'TAB-3'!E17+'Tab4-PPN1'!E17+'Tab4-PPN2'!E17+'Tab4-PPN3'!E17+'Tab4-PPN4'!E17+'Tab4-PPN5'!E17+'Tab4-PPN6'!E17+'Tab4-PPN7'!E17+'Tab4-PPN8'!E17+'Tab 4-PPN9'!E17</f>
        <v>0</v>
      </c>
      <c r="F17" s="345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7" s="345">
        <f t="shared" si="1"/>
        <v>0</v>
      </c>
      <c r="H17" s="345">
        <f>'TAB-3'!E17</f>
        <v>0</v>
      </c>
      <c r="I17" s="345">
        <f>'Tab4-PPN1'!E17</f>
        <v>0</v>
      </c>
      <c r="J17" s="345">
        <f>'Tab4-PPN2'!E17</f>
        <v>0</v>
      </c>
      <c r="K17" s="345">
        <f>'Tab4-PPN3'!E17</f>
        <v>0</v>
      </c>
      <c r="L17" s="345">
        <f>'Tab4-PPN4'!E17</f>
        <v>0</v>
      </c>
      <c r="M17" s="345">
        <f>'Tab4-PPN5'!E17</f>
        <v>0</v>
      </c>
      <c r="N17" s="345">
        <f>'Tab4-PPN6'!E17</f>
        <v>0</v>
      </c>
      <c r="O17" s="345">
        <f>'Tab4-PPN7'!E17</f>
        <v>0</v>
      </c>
      <c r="P17" s="345">
        <f>'Tab4-PPN8'!E17</f>
        <v>0</v>
      </c>
      <c r="Q17" s="345">
        <f>'Tab 4-PPN9'!H17</f>
        <v>0</v>
      </c>
      <c r="R17" s="345">
        <f>'Tab 4-PPN10'!G17</f>
        <v>0</v>
      </c>
      <c r="S17" s="345">
        <f>'Tab 4-PPN11'!G17</f>
        <v>0</v>
      </c>
      <c r="T17" s="345">
        <f>'Tab 4-PPN12'!G17</f>
        <v>0</v>
      </c>
      <c r="U17" s="345">
        <f>'Tab 4-PPN13'!G17</f>
        <v>0</v>
      </c>
      <c r="V17" s="345">
        <f>'Tab 4-PPN14'!G17</f>
        <v>0</v>
      </c>
      <c r="W17" s="345">
        <f>'Tab 4-PPN15'!G17</f>
        <v>0</v>
      </c>
      <c r="X17" s="345">
        <f>'Tab 4-PPN16'!G17</f>
        <v>0</v>
      </c>
      <c r="Y17" s="345">
        <f>'Tab 4-PPN17'!G17</f>
        <v>0</v>
      </c>
      <c r="Z17" s="345">
        <f>'Tab 4-PPN18'!G17</f>
        <v>0</v>
      </c>
      <c r="AA17" s="345">
        <f>'Tab 4-PPN19'!G17</f>
        <v>0</v>
      </c>
      <c r="AB17" s="346">
        <f>'Tab 4-PPN9'!E17</f>
        <v>0</v>
      </c>
      <c r="AH17" s="452"/>
      <c r="AI17" s="452"/>
      <c r="AJ17" s="452"/>
      <c r="AK17" s="452"/>
      <c r="AL17" s="452"/>
      <c r="AM17" s="319"/>
      <c r="AN17" s="319"/>
      <c r="AO17" s="319"/>
      <c r="AP17" s="319"/>
      <c r="AQ17" s="319"/>
    </row>
    <row r="18" spans="2:43" ht="37.5">
      <c r="B18" s="347">
        <v>4</v>
      </c>
      <c r="C18" s="328" t="s">
        <v>81</v>
      </c>
      <c r="D18" s="327">
        <v>613200</v>
      </c>
      <c r="E18" s="345">
        <f>'TAB-3'!E18+'Tab4-PPN1'!E18+'Tab4-PPN2'!E18+'Tab4-PPN3'!E18+'Tab4-PPN4'!E18+'Tab4-PPN5'!E18+'Tab4-PPN6'!E18+'Tab4-PPN7'!E18+'Tab4-PPN8'!E18+'Tab 4-PPN9'!E18</f>
        <v>0</v>
      </c>
      <c r="F18" s="345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8" s="345">
        <f t="shared" si="1"/>
        <v>0</v>
      </c>
      <c r="H18" s="345">
        <f>'TAB-3'!E18</f>
        <v>0</v>
      </c>
      <c r="I18" s="345">
        <f>'Tab4-PPN1'!E18</f>
        <v>0</v>
      </c>
      <c r="J18" s="345">
        <f>'Tab4-PPN2'!E18</f>
        <v>0</v>
      </c>
      <c r="K18" s="345">
        <f>'Tab4-PPN3'!E18</f>
        <v>0</v>
      </c>
      <c r="L18" s="345">
        <f>'Tab4-PPN4'!E18</f>
        <v>0</v>
      </c>
      <c r="M18" s="345">
        <f>'Tab4-PPN5'!E18</f>
        <v>0</v>
      </c>
      <c r="N18" s="345">
        <f>'Tab4-PPN6'!E18</f>
        <v>0</v>
      </c>
      <c r="O18" s="345">
        <f>'Tab4-PPN7'!E18</f>
        <v>0</v>
      </c>
      <c r="P18" s="345">
        <f>'Tab4-PPN8'!E18</f>
        <v>0</v>
      </c>
      <c r="Q18" s="345">
        <f>'Tab 4-PPN9'!H18</f>
        <v>0</v>
      </c>
      <c r="R18" s="345">
        <f>'Tab 4-PPN10'!G18</f>
        <v>0</v>
      </c>
      <c r="S18" s="345">
        <f>'Tab 4-PPN11'!G18</f>
        <v>0</v>
      </c>
      <c r="T18" s="345">
        <f>'Tab 4-PPN12'!G18</f>
        <v>0</v>
      </c>
      <c r="U18" s="345">
        <f>'Tab 4-PPN13'!G18</f>
        <v>0</v>
      </c>
      <c r="V18" s="345">
        <f>'Tab 4-PPN14'!G18</f>
        <v>0</v>
      </c>
      <c r="W18" s="345">
        <f>'Tab 4-PPN15'!G18</f>
        <v>0</v>
      </c>
      <c r="X18" s="345">
        <f>'Tab 4-PPN16'!G18</f>
        <v>0</v>
      </c>
      <c r="Y18" s="345">
        <f>'Tab 4-PPN17'!G18</f>
        <v>0</v>
      </c>
      <c r="Z18" s="345">
        <f>'Tab 4-PPN18'!G18</f>
        <v>0</v>
      </c>
      <c r="AA18" s="345">
        <f>'Tab 4-PPN19'!G18</f>
        <v>0</v>
      </c>
      <c r="AB18" s="346">
        <f>'Tab 4-PPN9'!E18</f>
        <v>0</v>
      </c>
      <c r="AH18" s="452"/>
      <c r="AI18" s="452"/>
      <c r="AJ18" s="452"/>
      <c r="AK18" s="452"/>
      <c r="AL18" s="452"/>
      <c r="AM18" s="319"/>
      <c r="AN18" s="319"/>
      <c r="AO18" s="319"/>
      <c r="AP18" s="319"/>
      <c r="AQ18" s="319"/>
    </row>
    <row r="19" spans="2:43" ht="37.5">
      <c r="B19" s="347">
        <v>5</v>
      </c>
      <c r="C19" s="328" t="s">
        <v>16</v>
      </c>
      <c r="D19" s="327">
        <v>613300</v>
      </c>
      <c r="E19" s="345">
        <f>'TAB-3'!E19+'Tab4-PPN1'!E19+'Tab4-PPN2'!E19+'Tab4-PPN3'!E19+'Tab4-PPN4'!E19+'Tab4-PPN5'!E19+'Tab4-PPN6'!E19+'Tab4-PPN7'!E19+'Tab4-PPN8'!E19+'Tab 4-PPN9'!E19</f>
        <v>0</v>
      </c>
      <c r="F19" s="345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9" s="345">
        <f t="shared" si="1"/>
        <v>0</v>
      </c>
      <c r="H19" s="345">
        <f>'TAB-3'!E19</f>
        <v>0</v>
      </c>
      <c r="I19" s="345">
        <f>'Tab4-PPN1'!E19</f>
        <v>0</v>
      </c>
      <c r="J19" s="345">
        <f>'Tab4-PPN2'!E19</f>
        <v>0</v>
      </c>
      <c r="K19" s="345">
        <f>'Tab4-PPN3'!E19</f>
        <v>0</v>
      </c>
      <c r="L19" s="345">
        <f>'Tab4-PPN4'!E19</f>
        <v>0</v>
      </c>
      <c r="M19" s="345">
        <f>'Tab4-PPN5'!E19</f>
        <v>0</v>
      </c>
      <c r="N19" s="345">
        <f>'Tab4-PPN6'!E19</f>
        <v>0</v>
      </c>
      <c r="O19" s="345">
        <f>'Tab4-PPN7'!E19</f>
        <v>0</v>
      </c>
      <c r="P19" s="345">
        <f>'Tab4-PPN8'!E19</f>
        <v>0</v>
      </c>
      <c r="Q19" s="345">
        <f>'Tab 4-PPN9'!H19</f>
        <v>0</v>
      </c>
      <c r="R19" s="345">
        <f>'Tab 4-PPN10'!G19</f>
        <v>0</v>
      </c>
      <c r="S19" s="345">
        <f>'Tab 4-PPN11'!G19</f>
        <v>0</v>
      </c>
      <c r="T19" s="345">
        <f>'Tab 4-PPN12'!G19</f>
        <v>0</v>
      </c>
      <c r="U19" s="345">
        <f>'Tab 4-PPN13'!G19</f>
        <v>0</v>
      </c>
      <c r="V19" s="345">
        <f>'Tab 4-PPN14'!G19</f>
        <v>0</v>
      </c>
      <c r="W19" s="345">
        <f>'Tab 4-PPN15'!G19</f>
        <v>0</v>
      </c>
      <c r="X19" s="345">
        <f>'Tab 4-PPN16'!G19</f>
        <v>0</v>
      </c>
      <c r="Y19" s="345">
        <f>'Tab 4-PPN17'!G19</f>
        <v>0</v>
      </c>
      <c r="Z19" s="345">
        <f>'Tab 4-PPN18'!G19</f>
        <v>0</v>
      </c>
      <c r="AA19" s="345">
        <f>'Tab 4-PPN19'!G19</f>
        <v>0</v>
      </c>
      <c r="AB19" s="346">
        <f>'Tab 4-PPN9'!E19</f>
        <v>0</v>
      </c>
      <c r="AH19" s="452"/>
      <c r="AI19" s="452"/>
      <c r="AJ19" s="452"/>
      <c r="AK19" s="452"/>
      <c r="AL19" s="452"/>
      <c r="AM19" s="319"/>
      <c r="AN19" s="319"/>
      <c r="AO19" s="319"/>
      <c r="AP19" s="319"/>
      <c r="AQ19" s="319"/>
    </row>
    <row r="20" spans="2:43" ht="18.75">
      <c r="B20" s="347">
        <v>6</v>
      </c>
      <c r="C20" s="325" t="s">
        <v>40</v>
      </c>
      <c r="D20" s="327">
        <v>613400</v>
      </c>
      <c r="E20" s="345">
        <f>'TAB-3'!E20+'Tab4-PPN1'!E20+'Tab4-PPN2'!E20+'Tab4-PPN3'!E20+'Tab4-PPN4'!E20+'Tab4-PPN5'!E20+'Tab4-PPN6'!E20+'Tab4-PPN7'!E20+'Tab4-PPN8'!E20+'Tab 4-PPN9'!E20</f>
        <v>0</v>
      </c>
      <c r="F20" s="345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20" s="345">
        <f t="shared" si="1"/>
        <v>0</v>
      </c>
      <c r="H20" s="345">
        <f>'TAB-3'!E20</f>
        <v>0</v>
      </c>
      <c r="I20" s="345">
        <f>'Tab4-PPN1'!E20</f>
        <v>0</v>
      </c>
      <c r="J20" s="345">
        <f>'Tab4-PPN2'!E20</f>
        <v>0</v>
      </c>
      <c r="K20" s="345">
        <f>'Tab4-PPN3'!E20</f>
        <v>0</v>
      </c>
      <c r="L20" s="345">
        <f>'Tab4-PPN4'!E20</f>
        <v>0</v>
      </c>
      <c r="M20" s="345">
        <f>'Tab4-PPN5'!E20</f>
        <v>0</v>
      </c>
      <c r="N20" s="345">
        <f>'Tab4-PPN6'!E20</f>
        <v>0</v>
      </c>
      <c r="O20" s="345">
        <f>'Tab4-PPN7'!E20</f>
        <v>0</v>
      </c>
      <c r="P20" s="345">
        <f>'Tab4-PPN8'!E20</f>
        <v>0</v>
      </c>
      <c r="Q20" s="345">
        <f>'Tab 4-PPN9'!H20</f>
        <v>0</v>
      </c>
      <c r="R20" s="345">
        <f>'Tab 4-PPN10'!G20</f>
        <v>0</v>
      </c>
      <c r="S20" s="345">
        <f>'Tab 4-PPN11'!G20</f>
        <v>0</v>
      </c>
      <c r="T20" s="345">
        <f>'Tab 4-PPN12'!G20</f>
        <v>0</v>
      </c>
      <c r="U20" s="345">
        <f>'Tab 4-PPN13'!G20</f>
        <v>0</v>
      </c>
      <c r="V20" s="345">
        <f>'Tab 4-PPN14'!G20</f>
        <v>0</v>
      </c>
      <c r="W20" s="345">
        <f>'Tab 4-PPN15'!G20</f>
        <v>0</v>
      </c>
      <c r="X20" s="345">
        <f>'Tab 4-PPN16'!G20</f>
        <v>0</v>
      </c>
      <c r="Y20" s="345">
        <f>'Tab 4-PPN17'!G20</f>
        <v>0</v>
      </c>
      <c r="Z20" s="345">
        <f>'Tab 4-PPN18'!G20</f>
        <v>0</v>
      </c>
      <c r="AA20" s="345">
        <f>'Tab 4-PPN19'!G20</f>
        <v>0</v>
      </c>
      <c r="AB20" s="346">
        <f>'Tab 4-PPN9'!E20</f>
        <v>0</v>
      </c>
      <c r="AH20" s="452"/>
      <c r="AI20" s="452"/>
      <c r="AJ20" s="452"/>
      <c r="AK20" s="452"/>
      <c r="AL20" s="452"/>
      <c r="AM20" s="319"/>
      <c r="AN20" s="319"/>
      <c r="AO20" s="319"/>
      <c r="AP20" s="319"/>
      <c r="AQ20" s="319"/>
    </row>
    <row r="21" spans="2:43" ht="37.5">
      <c r="B21" s="347">
        <v>7</v>
      </c>
      <c r="C21" s="328" t="s">
        <v>41</v>
      </c>
      <c r="D21" s="327">
        <v>613500</v>
      </c>
      <c r="E21" s="345">
        <f>'TAB-3'!E21+'Tab4-PPN1'!E21+'Tab4-PPN2'!E21+'Tab4-PPN3'!E21+'Tab4-PPN4'!E21+'Tab4-PPN5'!E21+'Tab4-PPN6'!E21+'Tab4-PPN7'!E21+'Tab4-PPN8'!E21+'Tab 4-PPN9'!E21</f>
        <v>0</v>
      </c>
      <c r="F21" s="345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1" s="345">
        <f t="shared" si="1"/>
        <v>0</v>
      </c>
      <c r="H21" s="345">
        <f>'TAB-3'!E21</f>
        <v>0</v>
      </c>
      <c r="I21" s="345">
        <f>'Tab4-PPN1'!E21</f>
        <v>0</v>
      </c>
      <c r="J21" s="345">
        <f>'Tab4-PPN2'!E21</f>
        <v>0</v>
      </c>
      <c r="K21" s="345">
        <f>'Tab4-PPN3'!E21</f>
        <v>0</v>
      </c>
      <c r="L21" s="345">
        <f>'Tab4-PPN4'!E21</f>
        <v>0</v>
      </c>
      <c r="M21" s="345">
        <f>'Tab4-PPN5'!E21</f>
        <v>0</v>
      </c>
      <c r="N21" s="345">
        <f>'Tab4-PPN6'!E21</f>
        <v>0</v>
      </c>
      <c r="O21" s="345">
        <f>'Tab4-PPN7'!E21</f>
        <v>0</v>
      </c>
      <c r="P21" s="345">
        <f>'Tab4-PPN8'!E21</f>
        <v>0</v>
      </c>
      <c r="Q21" s="345">
        <f>'Tab 4-PPN9'!H21</f>
        <v>0</v>
      </c>
      <c r="R21" s="345">
        <f>'Tab 4-PPN10'!G21</f>
        <v>0</v>
      </c>
      <c r="S21" s="345">
        <f>'Tab 4-PPN11'!G21</f>
        <v>0</v>
      </c>
      <c r="T21" s="345">
        <f>'Tab 4-PPN12'!G21</f>
        <v>0</v>
      </c>
      <c r="U21" s="345">
        <f>'Tab 4-PPN13'!G21</f>
        <v>0</v>
      </c>
      <c r="V21" s="345">
        <f>'Tab 4-PPN14'!G21</f>
        <v>0</v>
      </c>
      <c r="W21" s="345">
        <f>'Tab 4-PPN15'!G21</f>
        <v>0</v>
      </c>
      <c r="X21" s="345">
        <f>'Tab 4-PPN16'!G21</f>
        <v>0</v>
      </c>
      <c r="Y21" s="345">
        <f>'Tab 4-PPN17'!G21</f>
        <v>0</v>
      </c>
      <c r="Z21" s="345">
        <f>'Tab 4-PPN18'!G21</f>
        <v>0</v>
      </c>
      <c r="AA21" s="345">
        <f>'Tab 4-PPN19'!G21</f>
        <v>0</v>
      </c>
      <c r="AB21" s="346">
        <f>'Tab 4-PPN9'!E21</f>
        <v>0</v>
      </c>
      <c r="AH21" s="452"/>
      <c r="AI21" s="452"/>
      <c r="AJ21" s="452"/>
      <c r="AK21" s="452"/>
      <c r="AL21" s="452"/>
      <c r="AM21" s="319"/>
      <c r="AN21" s="319"/>
      <c r="AO21" s="319"/>
      <c r="AP21" s="319"/>
      <c r="AQ21" s="319"/>
    </row>
    <row r="22" spans="2:43" ht="18.75">
      <c r="B22" s="347">
        <v>8</v>
      </c>
      <c r="C22" s="325" t="s">
        <v>101</v>
      </c>
      <c r="D22" s="327">
        <v>613600</v>
      </c>
      <c r="E22" s="345">
        <f>'TAB-3'!E22+'Tab4-PPN1'!E22+'Tab4-PPN2'!E22+'Tab4-PPN3'!E22+'Tab4-PPN4'!E22+'Tab4-PPN5'!E22+'Tab4-PPN6'!E22+'Tab4-PPN7'!E22+'Tab4-PPN8'!E22+'Tab 4-PPN9'!E22</f>
        <v>0</v>
      </c>
      <c r="F22" s="345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2" s="345">
        <f t="shared" si="1"/>
        <v>0</v>
      </c>
      <c r="H22" s="345">
        <f>'TAB-3'!E22</f>
        <v>0</v>
      </c>
      <c r="I22" s="345">
        <f>'Tab4-PPN1'!E22</f>
        <v>0</v>
      </c>
      <c r="J22" s="345">
        <f>'Tab4-PPN2'!E22</f>
        <v>0</v>
      </c>
      <c r="K22" s="345">
        <f>'Tab4-PPN3'!E22</f>
        <v>0</v>
      </c>
      <c r="L22" s="345">
        <f>'Tab4-PPN4'!E22</f>
        <v>0</v>
      </c>
      <c r="M22" s="345">
        <f>'Tab4-PPN5'!E22</f>
        <v>0</v>
      </c>
      <c r="N22" s="345">
        <f>'Tab4-PPN6'!E22</f>
        <v>0</v>
      </c>
      <c r="O22" s="345">
        <f>'Tab4-PPN7'!E22</f>
        <v>0</v>
      </c>
      <c r="P22" s="345">
        <f>'Tab4-PPN8'!E22</f>
        <v>0</v>
      </c>
      <c r="Q22" s="345">
        <f>'Tab 4-PPN9'!H22</f>
        <v>0</v>
      </c>
      <c r="R22" s="345">
        <f>'Tab 4-PPN10'!G22</f>
        <v>0</v>
      </c>
      <c r="S22" s="345">
        <f>'Tab 4-PPN11'!G22</f>
        <v>0</v>
      </c>
      <c r="T22" s="345">
        <f>'Tab 4-PPN12'!G22</f>
        <v>0</v>
      </c>
      <c r="U22" s="345">
        <f>'Tab 4-PPN13'!G22</f>
        <v>0</v>
      </c>
      <c r="V22" s="345">
        <f>'Tab 4-PPN14'!G22</f>
        <v>0</v>
      </c>
      <c r="W22" s="345">
        <f>'Tab 4-PPN15'!G22</f>
        <v>0</v>
      </c>
      <c r="X22" s="345">
        <f>'Tab 4-PPN16'!G22</f>
        <v>0</v>
      </c>
      <c r="Y22" s="345">
        <f>'Tab 4-PPN17'!G22</f>
        <v>0</v>
      </c>
      <c r="Z22" s="345">
        <f>'Tab 4-PPN18'!G22</f>
        <v>0</v>
      </c>
      <c r="AA22" s="345">
        <f>'Tab 4-PPN19'!G22</f>
        <v>0</v>
      </c>
      <c r="AB22" s="346">
        <f>'Tab 4-PPN9'!E22</f>
        <v>0</v>
      </c>
      <c r="AH22" s="452"/>
      <c r="AI22" s="452"/>
      <c r="AJ22" s="452"/>
      <c r="AK22" s="452"/>
      <c r="AL22" s="452"/>
      <c r="AM22" s="319"/>
      <c r="AN22" s="319"/>
      <c r="AO22" s="319"/>
      <c r="AP22" s="319"/>
      <c r="AQ22" s="319"/>
    </row>
    <row r="23" spans="2:43" ht="18.75">
      <c r="B23" s="347">
        <v>9</v>
      </c>
      <c r="C23" s="325" t="s">
        <v>18</v>
      </c>
      <c r="D23" s="327">
        <v>613700</v>
      </c>
      <c r="E23" s="345">
        <f>'TAB-3'!E23+'Tab4-PPN1'!E23+'Tab4-PPN2'!E23+'Tab4-PPN3'!E23+'Tab4-PPN4'!E23+'Tab4-PPN5'!E23+'Tab4-PPN6'!E23+'Tab4-PPN7'!E23+'Tab4-PPN8'!E23+'Tab 4-PPN9'!E23</f>
        <v>0</v>
      </c>
      <c r="F23" s="345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3" s="345">
        <f t="shared" si="1"/>
        <v>0</v>
      </c>
      <c r="H23" s="345">
        <f>'TAB-3'!E23</f>
        <v>0</v>
      </c>
      <c r="I23" s="345">
        <f>'Tab4-PPN1'!E23</f>
        <v>0</v>
      </c>
      <c r="J23" s="345">
        <f>'Tab4-PPN2'!E23</f>
        <v>0</v>
      </c>
      <c r="K23" s="345">
        <f>'Tab4-PPN3'!E23</f>
        <v>0</v>
      </c>
      <c r="L23" s="345">
        <f>'Tab4-PPN4'!E23</f>
        <v>0</v>
      </c>
      <c r="M23" s="345">
        <f>'Tab4-PPN5'!E23</f>
        <v>0</v>
      </c>
      <c r="N23" s="345">
        <f>'Tab4-PPN6'!E23</f>
        <v>0</v>
      </c>
      <c r="O23" s="345">
        <f>'Tab4-PPN7'!E23</f>
        <v>0</v>
      </c>
      <c r="P23" s="345">
        <f>'Tab4-PPN8'!E23</f>
        <v>0</v>
      </c>
      <c r="Q23" s="345">
        <f>'Tab 4-PPN9'!H23</f>
        <v>0</v>
      </c>
      <c r="R23" s="345">
        <f>'Tab 4-PPN10'!G23</f>
        <v>0</v>
      </c>
      <c r="S23" s="345">
        <f>'Tab 4-PPN11'!G23</f>
        <v>0</v>
      </c>
      <c r="T23" s="345">
        <f>'Tab 4-PPN12'!G23</f>
        <v>0</v>
      </c>
      <c r="U23" s="345">
        <f>'Tab 4-PPN13'!G23</f>
        <v>0</v>
      </c>
      <c r="V23" s="345">
        <f>'Tab 4-PPN14'!G23</f>
        <v>0</v>
      </c>
      <c r="W23" s="345">
        <f>'Tab 4-PPN15'!G23</f>
        <v>0</v>
      </c>
      <c r="X23" s="345">
        <f>'Tab 4-PPN16'!G23</f>
        <v>0</v>
      </c>
      <c r="Y23" s="345">
        <f>'Tab 4-PPN17'!G23</f>
        <v>0</v>
      </c>
      <c r="Z23" s="345">
        <f>'Tab 4-PPN18'!G23</f>
        <v>0</v>
      </c>
      <c r="AA23" s="345">
        <f>'Tab 4-PPN19'!G23</f>
        <v>0</v>
      </c>
      <c r="AB23" s="346">
        <f>'Tab 4-PPN9'!E23</f>
        <v>0</v>
      </c>
      <c r="AH23" s="452"/>
      <c r="AI23" s="452"/>
      <c r="AJ23" s="452"/>
      <c r="AK23" s="452"/>
      <c r="AL23" s="452"/>
      <c r="AM23" s="319"/>
      <c r="AN23" s="319"/>
      <c r="AO23" s="319"/>
      <c r="AP23" s="319"/>
      <c r="AQ23" s="319"/>
    </row>
    <row r="24" spans="2:43" ht="56.25">
      <c r="B24" s="347">
        <v>10</v>
      </c>
      <c r="C24" s="328" t="s">
        <v>83</v>
      </c>
      <c r="D24" s="327">
        <v>613800</v>
      </c>
      <c r="E24" s="345">
        <f>'TAB-3'!E24+'Tab4-PPN1'!E24+'Tab4-PPN2'!E24+'Tab4-PPN3'!E24+'Tab4-PPN4'!E24+'Tab4-PPN5'!E24+'Tab4-PPN6'!E24+'Tab4-PPN7'!E24+'Tab4-PPN8'!E24+'Tab 4-PPN9'!E24</f>
        <v>0</v>
      </c>
      <c r="F24" s="345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4" s="345">
        <f t="shared" si="1"/>
        <v>0</v>
      </c>
      <c r="H24" s="345">
        <f>'TAB-3'!E24</f>
        <v>0</v>
      </c>
      <c r="I24" s="345">
        <f>'Tab4-PPN1'!E24</f>
        <v>0</v>
      </c>
      <c r="J24" s="345">
        <f>'Tab4-PPN2'!E24</f>
        <v>0</v>
      </c>
      <c r="K24" s="345">
        <f>'Tab4-PPN3'!E24</f>
        <v>0</v>
      </c>
      <c r="L24" s="345">
        <f>'Tab4-PPN4'!E24</f>
        <v>0</v>
      </c>
      <c r="M24" s="345">
        <f>'Tab4-PPN5'!E24</f>
        <v>0</v>
      </c>
      <c r="N24" s="345">
        <f>'Tab4-PPN6'!E24</f>
        <v>0</v>
      </c>
      <c r="O24" s="345">
        <f>'Tab4-PPN7'!E24</f>
        <v>0</v>
      </c>
      <c r="P24" s="345">
        <f>'Tab4-PPN8'!E24</f>
        <v>0</v>
      </c>
      <c r="Q24" s="345">
        <f>'Tab 4-PPN9'!H24</f>
        <v>0</v>
      </c>
      <c r="R24" s="345">
        <f>'Tab 4-PPN10'!G24</f>
        <v>0</v>
      </c>
      <c r="S24" s="345">
        <f>'Tab 4-PPN11'!G24</f>
        <v>0</v>
      </c>
      <c r="T24" s="345">
        <f>'Tab 4-PPN12'!G24</f>
        <v>0</v>
      </c>
      <c r="U24" s="345">
        <f>'Tab 4-PPN13'!G24</f>
        <v>0</v>
      </c>
      <c r="V24" s="345">
        <f>'Tab 4-PPN14'!G24</f>
        <v>0</v>
      </c>
      <c r="W24" s="345">
        <f>'Tab 4-PPN15'!G24</f>
        <v>0</v>
      </c>
      <c r="X24" s="345">
        <f>'Tab 4-PPN16'!G24</f>
        <v>0</v>
      </c>
      <c r="Y24" s="345">
        <f>'Tab 4-PPN17'!G24</f>
        <v>0</v>
      </c>
      <c r="Z24" s="345">
        <f>'Tab 4-PPN18'!G24</f>
        <v>0</v>
      </c>
      <c r="AA24" s="345">
        <f>'Tab 4-PPN19'!G24</f>
        <v>0</v>
      </c>
      <c r="AB24" s="346">
        <f>'Tab 4-PPN9'!E24</f>
        <v>0</v>
      </c>
      <c r="AH24" s="452"/>
      <c r="AI24" s="452"/>
      <c r="AJ24" s="452"/>
      <c r="AK24" s="452"/>
      <c r="AL24" s="452"/>
      <c r="AM24" s="319"/>
      <c r="AN24" s="319"/>
      <c r="AO24" s="319"/>
      <c r="AP24" s="319"/>
      <c r="AQ24" s="319"/>
    </row>
    <row r="25" spans="2:43" ht="37.5">
      <c r="B25" s="347">
        <v>11</v>
      </c>
      <c r="C25" s="328" t="s">
        <v>20</v>
      </c>
      <c r="D25" s="327">
        <v>613900</v>
      </c>
      <c r="E25" s="345">
        <f>'TAB-3'!E25+'Tab4-PPN1'!E25+'Tab4-PPN2'!E25+'Tab4-PPN3'!E25+'Tab4-PPN4'!E25+'Tab4-PPN5'!E25+'Tab4-PPN6'!E25+'Tab4-PPN7'!E25+'Tab4-PPN8'!E25+'Tab 4-PPN9'!E25</f>
        <v>0</v>
      </c>
      <c r="F25" s="345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5" s="345">
        <f t="shared" si="1"/>
        <v>0</v>
      </c>
      <c r="H25" s="345">
        <f>'TAB-3'!E25</f>
        <v>0</v>
      </c>
      <c r="I25" s="345">
        <f>'Tab4-PPN1'!E25</f>
        <v>0</v>
      </c>
      <c r="J25" s="345">
        <f>'Tab4-PPN2'!E25</f>
        <v>0</v>
      </c>
      <c r="K25" s="345">
        <f>'Tab4-PPN3'!E25</f>
        <v>0</v>
      </c>
      <c r="L25" s="345">
        <f>'Tab4-PPN4'!E25</f>
        <v>0</v>
      </c>
      <c r="M25" s="345">
        <f>'Tab4-PPN5'!E25</f>
        <v>0</v>
      </c>
      <c r="N25" s="345">
        <f>'Tab4-PPN6'!E25</f>
        <v>0</v>
      </c>
      <c r="O25" s="345">
        <f>'Tab4-PPN7'!E25</f>
        <v>0</v>
      </c>
      <c r="P25" s="345">
        <f>'Tab4-PPN8'!E25</f>
        <v>0</v>
      </c>
      <c r="Q25" s="345">
        <f>'Tab 4-PPN9'!H25</f>
        <v>0</v>
      </c>
      <c r="R25" s="345">
        <f>'Tab 4-PPN10'!G25</f>
        <v>0</v>
      </c>
      <c r="S25" s="345">
        <f>'Tab 4-PPN11'!G25</f>
        <v>0</v>
      </c>
      <c r="T25" s="345">
        <f>'Tab 4-PPN12'!G25</f>
        <v>0</v>
      </c>
      <c r="U25" s="345">
        <f>'Tab 4-PPN13'!G25</f>
        <v>0</v>
      </c>
      <c r="V25" s="345">
        <f>'Tab 4-PPN14'!G25</f>
        <v>0</v>
      </c>
      <c r="W25" s="345">
        <f>'Tab 4-PPN15'!G25</f>
        <v>0</v>
      </c>
      <c r="X25" s="345">
        <f>'Tab 4-PPN16'!G25</f>
        <v>0</v>
      </c>
      <c r="Y25" s="345">
        <f>'Tab 4-PPN17'!G25</f>
        <v>0</v>
      </c>
      <c r="Z25" s="345">
        <f>'Tab 4-PPN18'!G25</f>
        <v>0</v>
      </c>
      <c r="AA25" s="345">
        <f>'Tab 4-PPN19'!G25</f>
        <v>0</v>
      </c>
      <c r="AB25" s="346">
        <f>'Tab 4-PPN9'!E25</f>
        <v>0</v>
      </c>
      <c r="AH25" s="452"/>
      <c r="AI25" s="452"/>
      <c r="AJ25" s="452"/>
      <c r="AK25" s="452"/>
      <c r="AL25" s="452"/>
      <c r="AM25" s="319"/>
      <c r="AN25" s="319"/>
      <c r="AO25" s="319"/>
      <c r="AP25" s="319"/>
      <c r="AQ25" s="319"/>
    </row>
    <row r="26" spans="2:43" s="137" customFormat="1" ht="65.25" customHeight="1" thickBot="1">
      <c r="B26" s="348" t="s">
        <v>21</v>
      </c>
      <c r="C26" s="330" t="s">
        <v>103</v>
      </c>
      <c r="D26" s="349">
        <v>614000</v>
      </c>
      <c r="E26" s="350">
        <f aca="true" t="shared" si="2" ref="E26:AB26">E27+E30+E33+E45+E48+E50</f>
        <v>0</v>
      </c>
      <c r="F26" s="350">
        <f t="shared" si="2"/>
        <v>0</v>
      </c>
      <c r="G26" s="350">
        <f t="shared" si="2"/>
        <v>0</v>
      </c>
      <c r="H26" s="350">
        <f t="shared" si="2"/>
        <v>0</v>
      </c>
      <c r="I26" s="350">
        <f t="shared" si="2"/>
        <v>0</v>
      </c>
      <c r="J26" s="350">
        <f t="shared" si="2"/>
        <v>0</v>
      </c>
      <c r="K26" s="350">
        <f t="shared" si="2"/>
        <v>0</v>
      </c>
      <c r="L26" s="350">
        <f t="shared" si="2"/>
        <v>0</v>
      </c>
      <c r="M26" s="350">
        <f t="shared" si="2"/>
        <v>0</v>
      </c>
      <c r="N26" s="350">
        <f t="shared" si="2"/>
        <v>0</v>
      </c>
      <c r="O26" s="350">
        <f t="shared" si="2"/>
        <v>0</v>
      </c>
      <c r="P26" s="350">
        <f t="shared" si="2"/>
        <v>0</v>
      </c>
      <c r="Q26" s="350">
        <f t="shared" si="2"/>
        <v>0</v>
      </c>
      <c r="R26" s="350">
        <f t="shared" si="2"/>
        <v>0</v>
      </c>
      <c r="S26" s="350">
        <f t="shared" si="2"/>
        <v>0</v>
      </c>
      <c r="T26" s="350">
        <f t="shared" si="2"/>
        <v>0</v>
      </c>
      <c r="U26" s="350">
        <f t="shared" si="2"/>
        <v>0</v>
      </c>
      <c r="V26" s="350">
        <f t="shared" si="2"/>
        <v>0</v>
      </c>
      <c r="W26" s="350">
        <f t="shared" si="2"/>
        <v>0</v>
      </c>
      <c r="X26" s="350">
        <f t="shared" si="2"/>
        <v>0</v>
      </c>
      <c r="Y26" s="350">
        <f t="shared" si="2"/>
        <v>0</v>
      </c>
      <c r="Z26" s="350">
        <f t="shared" si="2"/>
        <v>0</v>
      </c>
      <c r="AA26" s="350">
        <f t="shared" si="2"/>
        <v>0</v>
      </c>
      <c r="AB26" s="363">
        <f t="shared" si="2"/>
        <v>0</v>
      </c>
      <c r="AC26" s="142"/>
      <c r="AD26" s="142"/>
      <c r="AH26" s="452"/>
      <c r="AI26" s="452"/>
      <c r="AJ26" s="452"/>
      <c r="AK26" s="452"/>
      <c r="AL26" s="452"/>
      <c r="AM26" s="319"/>
      <c r="AN26" s="319"/>
      <c r="AO26" s="319"/>
      <c r="AP26" s="319"/>
      <c r="AQ26" s="319"/>
    </row>
    <row r="27" spans="2:43" ht="18.75">
      <c r="B27" s="351">
        <v>1</v>
      </c>
      <c r="C27" s="352" t="s">
        <v>85</v>
      </c>
      <c r="D27" s="353">
        <v>614100</v>
      </c>
      <c r="E27" s="345">
        <f>'TAB-3'!E27+'Tab4-PPN1'!E27+'Tab4-PPN2'!E27+'Tab4-PPN3'!E27+'Tab4-PPN4'!E27+'Tab4-PPN5'!E27+'Tab4-PPN6'!E27+'Tab4-PPN7'!E27+'Tab4-PPN8'!E27+'Tab 4-PPN9'!E27</f>
        <v>0</v>
      </c>
      <c r="F27" s="354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7" s="354">
        <f aca="true" t="shared" si="3" ref="G27:G51">SUM(H27:AB27)</f>
        <v>0</v>
      </c>
      <c r="H27" s="345">
        <f>'TAB-3'!E27</f>
        <v>0</v>
      </c>
      <c r="I27" s="345">
        <f>'Tab4-PPN1'!E27</f>
        <v>0</v>
      </c>
      <c r="J27" s="345">
        <f>'Tab4-PPN2'!E27</f>
        <v>0</v>
      </c>
      <c r="K27" s="345">
        <f>'Tab4-PPN3'!E27</f>
        <v>0</v>
      </c>
      <c r="L27" s="345">
        <f>'Tab4-PPN4'!E27</f>
        <v>0</v>
      </c>
      <c r="M27" s="345">
        <f>'Tab4-PPN5'!E27</f>
        <v>0</v>
      </c>
      <c r="N27" s="345">
        <f>'Tab4-PPN6'!E27</f>
        <v>0</v>
      </c>
      <c r="O27" s="345">
        <f>'Tab4-PPN7'!E27</f>
        <v>0</v>
      </c>
      <c r="P27" s="345">
        <f>'Tab4-PPN8'!E27</f>
        <v>0</v>
      </c>
      <c r="Q27" s="345">
        <f>'Tab 4-PPN9'!H27</f>
        <v>0</v>
      </c>
      <c r="R27" s="345">
        <f>'Tab 4-PPN10'!G27</f>
        <v>0</v>
      </c>
      <c r="S27" s="345">
        <f>'Tab 4-PPN11'!G27</f>
        <v>0</v>
      </c>
      <c r="T27" s="345">
        <f>'Tab 4-PPN12'!G27</f>
        <v>0</v>
      </c>
      <c r="U27" s="345">
        <f>'Tab 4-PPN13'!G27</f>
        <v>0</v>
      </c>
      <c r="V27" s="345">
        <f>'Tab 4-PPN14'!G27</f>
        <v>0</v>
      </c>
      <c r="W27" s="345">
        <f>'Tab 4-PPN15'!G27</f>
        <v>0</v>
      </c>
      <c r="X27" s="345">
        <f>'Tab 4-PPN16'!G27</f>
        <v>0</v>
      </c>
      <c r="Y27" s="345">
        <f>'Tab 4-PPN17'!G27</f>
        <v>0</v>
      </c>
      <c r="Z27" s="345">
        <f>'Tab 4-PPN18'!G27</f>
        <v>0</v>
      </c>
      <c r="AA27" s="345">
        <f>'Tab 4-PPN19'!G27</f>
        <v>0</v>
      </c>
      <c r="AB27" s="346">
        <f>'Tab 4-PPN9'!E27</f>
        <v>0</v>
      </c>
      <c r="AH27" s="452"/>
      <c r="AI27" s="452"/>
      <c r="AJ27" s="452"/>
      <c r="AK27" s="452"/>
      <c r="AL27" s="452"/>
      <c r="AM27" s="319"/>
      <c r="AN27" s="319"/>
      <c r="AO27" s="319"/>
      <c r="AP27" s="319"/>
      <c r="AQ27" s="319"/>
    </row>
    <row r="28" spans="2:43" ht="18.75">
      <c r="B28" s="355"/>
      <c r="C28" s="335"/>
      <c r="D28" s="356"/>
      <c r="E28" s="345">
        <f>'TAB-3'!E28+'Tab4-PPN1'!E28+'Tab4-PPN2'!E28+'Tab4-PPN3'!E28+'Tab4-PPN4'!E28+'Tab4-PPN5'!E28+'Tab4-PPN6'!E28+'Tab4-PPN7'!E28+'Tab4-PPN8'!E28+'Tab 4-PPN9'!E28</f>
        <v>0</v>
      </c>
      <c r="F28" s="345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8" s="354">
        <f t="shared" si="3"/>
        <v>0</v>
      </c>
      <c r="H28" s="345">
        <f>'TAB-3'!E28</f>
        <v>0</v>
      </c>
      <c r="I28" s="345">
        <f>'Tab4-PPN1'!E28</f>
        <v>0</v>
      </c>
      <c r="J28" s="345">
        <f>'Tab4-PPN2'!E28</f>
        <v>0</v>
      </c>
      <c r="K28" s="345">
        <f>'Tab4-PPN3'!E28</f>
        <v>0</v>
      </c>
      <c r="L28" s="345">
        <f>'Tab4-PPN4'!E28</f>
        <v>0</v>
      </c>
      <c r="M28" s="345">
        <f>'Tab4-PPN5'!E28</f>
        <v>0</v>
      </c>
      <c r="N28" s="345">
        <f>'Tab4-PPN6'!E28</f>
        <v>0</v>
      </c>
      <c r="O28" s="345">
        <f>'Tab4-PPN7'!E28</f>
        <v>0</v>
      </c>
      <c r="P28" s="345">
        <f>'Tab4-PPN8'!E28</f>
        <v>0</v>
      </c>
      <c r="Q28" s="345">
        <f>'Tab 4-PPN9'!H28</f>
        <v>0</v>
      </c>
      <c r="R28" s="345">
        <f>'Tab 4-PPN10'!G28</f>
        <v>0</v>
      </c>
      <c r="S28" s="345">
        <f>'Tab 4-PPN11'!G28</f>
        <v>0</v>
      </c>
      <c r="T28" s="345">
        <f>'Tab 4-PPN12'!G28</f>
        <v>0</v>
      </c>
      <c r="U28" s="345">
        <f>'Tab 4-PPN13'!G28</f>
        <v>0</v>
      </c>
      <c r="V28" s="345">
        <f>'Tab 4-PPN14'!G28</f>
        <v>0</v>
      </c>
      <c r="W28" s="345">
        <f>'Tab 4-PPN15'!G28</f>
        <v>0</v>
      </c>
      <c r="X28" s="345">
        <f>'Tab 4-PPN16'!G28</f>
        <v>0</v>
      </c>
      <c r="Y28" s="345">
        <f>'Tab 4-PPN17'!G28</f>
        <v>0</v>
      </c>
      <c r="Z28" s="345">
        <f>'Tab 4-PPN18'!G28</f>
        <v>0</v>
      </c>
      <c r="AA28" s="345">
        <f>'Tab 4-PPN19'!G28</f>
        <v>0</v>
      </c>
      <c r="AB28" s="346">
        <f>'Tab 4-PPN9'!E28</f>
        <v>0</v>
      </c>
      <c r="AH28" s="452"/>
      <c r="AI28" s="452"/>
      <c r="AJ28" s="452"/>
      <c r="AK28" s="452"/>
      <c r="AL28" s="452"/>
      <c r="AM28" s="319"/>
      <c r="AN28" s="319"/>
      <c r="AO28" s="319"/>
      <c r="AP28" s="319"/>
      <c r="AQ28" s="319"/>
    </row>
    <row r="29" spans="2:43" ht="18.75">
      <c r="B29" s="355"/>
      <c r="C29" s="335"/>
      <c r="D29" s="356"/>
      <c r="E29" s="345">
        <f>'TAB-3'!E29+'Tab4-PPN1'!E29+'Tab4-PPN2'!E29+'Tab4-PPN3'!E29+'Tab4-PPN4'!E29+'Tab4-PPN5'!E29+'Tab4-PPN6'!E29+'Tab4-PPN7'!E29+'Tab4-PPN8'!E29+'Tab 4-PPN9'!E29</f>
        <v>0</v>
      </c>
      <c r="F29" s="345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9" s="354">
        <f t="shared" si="3"/>
        <v>0</v>
      </c>
      <c r="H29" s="345">
        <f>'TAB-3'!E29</f>
        <v>0</v>
      </c>
      <c r="I29" s="345">
        <f>'Tab4-PPN1'!E29</f>
        <v>0</v>
      </c>
      <c r="J29" s="345">
        <f>'Tab4-PPN2'!E29</f>
        <v>0</v>
      </c>
      <c r="K29" s="345">
        <f>'Tab4-PPN3'!E29</f>
        <v>0</v>
      </c>
      <c r="L29" s="345">
        <f>'Tab4-PPN4'!E29</f>
        <v>0</v>
      </c>
      <c r="M29" s="345">
        <f>'Tab4-PPN5'!E29</f>
        <v>0</v>
      </c>
      <c r="N29" s="345">
        <f>'Tab4-PPN6'!E29</f>
        <v>0</v>
      </c>
      <c r="O29" s="345">
        <f>'Tab4-PPN7'!E29</f>
        <v>0</v>
      </c>
      <c r="P29" s="345">
        <f>'Tab4-PPN8'!E29</f>
        <v>0</v>
      </c>
      <c r="Q29" s="345">
        <f>'Tab 4-PPN9'!H29</f>
        <v>0</v>
      </c>
      <c r="R29" s="345">
        <f>'Tab 4-PPN10'!G29</f>
        <v>0</v>
      </c>
      <c r="S29" s="345">
        <f>'Tab 4-PPN11'!G29</f>
        <v>0</v>
      </c>
      <c r="T29" s="345">
        <f>'Tab 4-PPN12'!G29</f>
        <v>0</v>
      </c>
      <c r="U29" s="345">
        <f>'Tab 4-PPN13'!G29</f>
        <v>0</v>
      </c>
      <c r="V29" s="345">
        <f>'Tab 4-PPN14'!G29</f>
        <v>0</v>
      </c>
      <c r="W29" s="345">
        <f>'Tab 4-PPN15'!G29</f>
        <v>0</v>
      </c>
      <c r="X29" s="345">
        <f>'Tab 4-PPN16'!G29</f>
        <v>0</v>
      </c>
      <c r="Y29" s="345">
        <f>'Tab 4-PPN17'!G29</f>
        <v>0</v>
      </c>
      <c r="Z29" s="345">
        <f>'Tab 4-PPN18'!G29</f>
        <v>0</v>
      </c>
      <c r="AA29" s="345">
        <f>'Tab 4-PPN19'!G29</f>
        <v>0</v>
      </c>
      <c r="AB29" s="346">
        <f>'Tab 4-PPN9'!E29</f>
        <v>0</v>
      </c>
      <c r="AH29" s="452"/>
      <c r="AI29" s="452"/>
      <c r="AJ29" s="452"/>
      <c r="AK29" s="452"/>
      <c r="AL29" s="452"/>
      <c r="AM29" s="319"/>
      <c r="AN29" s="319"/>
      <c r="AO29" s="319"/>
      <c r="AP29" s="319"/>
      <c r="AQ29" s="319"/>
    </row>
    <row r="30" spans="2:43" ht="18.75">
      <c r="B30" s="355">
        <v>2</v>
      </c>
      <c r="C30" s="335" t="s">
        <v>86</v>
      </c>
      <c r="D30" s="356">
        <v>614200</v>
      </c>
      <c r="E30" s="345">
        <f>'TAB-3'!E30+'Tab4-PPN1'!E30+'Tab4-PPN2'!E30+'Tab4-PPN3'!E30+'Tab4-PPN4'!E30+'Tab4-PPN5'!E30+'Tab4-PPN6'!E30+'Tab4-PPN7'!E30+'Tab4-PPN8'!E30+'Tab 4-PPN9'!E30</f>
        <v>0</v>
      </c>
      <c r="F30" s="345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30" s="354">
        <f t="shared" si="3"/>
        <v>0</v>
      </c>
      <c r="H30" s="345">
        <f>'TAB-3'!E30</f>
        <v>0</v>
      </c>
      <c r="I30" s="345">
        <f>'Tab4-PPN1'!E30</f>
        <v>0</v>
      </c>
      <c r="J30" s="345">
        <f>'Tab4-PPN2'!E30</f>
        <v>0</v>
      </c>
      <c r="K30" s="345">
        <f>'Tab4-PPN3'!E30</f>
        <v>0</v>
      </c>
      <c r="L30" s="345">
        <f>'Tab4-PPN4'!E30</f>
        <v>0</v>
      </c>
      <c r="M30" s="345">
        <f>'Tab4-PPN5'!E30</f>
        <v>0</v>
      </c>
      <c r="N30" s="345">
        <f>'Tab4-PPN6'!E30</f>
        <v>0</v>
      </c>
      <c r="O30" s="345">
        <f>'Tab4-PPN7'!E30</f>
        <v>0</v>
      </c>
      <c r="P30" s="345">
        <f>'Tab4-PPN8'!E30</f>
        <v>0</v>
      </c>
      <c r="Q30" s="345">
        <f>'Tab 4-PPN9'!H30</f>
        <v>0</v>
      </c>
      <c r="R30" s="345">
        <f>'Tab 4-PPN10'!G30</f>
        <v>0</v>
      </c>
      <c r="S30" s="345">
        <f>'Tab 4-PPN11'!G30</f>
        <v>0</v>
      </c>
      <c r="T30" s="345">
        <f>'Tab 4-PPN12'!G30</f>
        <v>0</v>
      </c>
      <c r="U30" s="345">
        <f>'Tab 4-PPN13'!G30</f>
        <v>0</v>
      </c>
      <c r="V30" s="345">
        <f>'Tab 4-PPN14'!G30</f>
        <v>0</v>
      </c>
      <c r="W30" s="345">
        <f>'Tab 4-PPN15'!G30</f>
        <v>0</v>
      </c>
      <c r="X30" s="345">
        <f>'Tab 4-PPN16'!G30</f>
        <v>0</v>
      </c>
      <c r="Y30" s="345">
        <f>'Tab 4-PPN17'!G30</f>
        <v>0</v>
      </c>
      <c r="Z30" s="345">
        <f>'Tab 4-PPN18'!G30</f>
        <v>0</v>
      </c>
      <c r="AA30" s="345">
        <f>'Tab 4-PPN19'!G30</f>
        <v>0</v>
      </c>
      <c r="AB30" s="346">
        <f>'Tab 4-PPN9'!E30</f>
        <v>0</v>
      </c>
      <c r="AH30" s="452"/>
      <c r="AI30" s="452"/>
      <c r="AJ30" s="452"/>
      <c r="AK30" s="452"/>
      <c r="AL30" s="452"/>
      <c r="AM30" s="319"/>
      <c r="AN30" s="319"/>
      <c r="AO30" s="319"/>
      <c r="AP30" s="319"/>
      <c r="AQ30" s="319"/>
    </row>
    <row r="31" spans="2:43" ht="18.75">
      <c r="B31" s="355"/>
      <c r="C31" s="335"/>
      <c r="D31" s="356"/>
      <c r="E31" s="345">
        <f>'TAB-3'!E31+'Tab4-PPN1'!E31+'Tab4-PPN2'!E31+'Tab4-PPN3'!E31+'Tab4-PPN4'!E31+'Tab4-PPN5'!E31+'Tab4-PPN6'!E31+'Tab4-PPN7'!E31+'Tab4-PPN8'!E31+'Tab 4-PPN9'!E31</f>
        <v>0</v>
      </c>
      <c r="F31" s="345"/>
      <c r="G31" s="354">
        <f t="shared" si="3"/>
        <v>0</v>
      </c>
      <c r="H31" s="345">
        <f>'TAB-3'!E31</f>
        <v>0</v>
      </c>
      <c r="I31" s="345">
        <f>'Tab4-PPN1'!E31</f>
        <v>0</v>
      </c>
      <c r="J31" s="345">
        <f>'Tab4-PPN2'!E31</f>
        <v>0</v>
      </c>
      <c r="K31" s="345">
        <f>'Tab4-PPN3'!E31</f>
        <v>0</v>
      </c>
      <c r="L31" s="345">
        <f>'Tab4-PPN4'!E31</f>
        <v>0</v>
      </c>
      <c r="M31" s="345">
        <f>'Tab4-PPN5'!E31</f>
        <v>0</v>
      </c>
      <c r="N31" s="345">
        <f>'Tab4-PPN6'!E31</f>
        <v>0</v>
      </c>
      <c r="O31" s="345">
        <f>'Tab4-PPN7'!E31</f>
        <v>0</v>
      </c>
      <c r="P31" s="345">
        <f>'Tab4-PPN8'!E31</f>
        <v>0</v>
      </c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6">
        <f>'Tab 4-PPN9'!E31</f>
        <v>0</v>
      </c>
      <c r="AH31" s="452"/>
      <c r="AI31" s="452"/>
      <c r="AJ31" s="452"/>
      <c r="AK31" s="452"/>
      <c r="AL31" s="452"/>
      <c r="AM31" s="319"/>
      <c r="AN31" s="319"/>
      <c r="AO31" s="319"/>
      <c r="AP31" s="319"/>
      <c r="AQ31" s="319"/>
    </row>
    <row r="32" spans="2:43" ht="18.75">
      <c r="B32" s="355"/>
      <c r="C32" s="335"/>
      <c r="D32" s="356"/>
      <c r="E32" s="345">
        <f>'TAB-3'!E32</f>
        <v>0</v>
      </c>
      <c r="F32" s="345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2" s="354">
        <f t="shared" si="3"/>
        <v>0</v>
      </c>
      <c r="H32" s="345">
        <f>'TAB-3'!E32</f>
        <v>0</v>
      </c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6"/>
      <c r="AH32" s="452"/>
      <c r="AI32" s="452"/>
      <c r="AJ32" s="452"/>
      <c r="AK32" s="452"/>
      <c r="AL32" s="452"/>
      <c r="AM32" s="319"/>
      <c r="AN32" s="319"/>
      <c r="AO32" s="319"/>
      <c r="AP32" s="319"/>
      <c r="AQ32" s="319"/>
    </row>
    <row r="33" spans="2:43" ht="37.5">
      <c r="B33" s="355">
        <v>3</v>
      </c>
      <c r="C33" s="328" t="s">
        <v>87</v>
      </c>
      <c r="D33" s="356">
        <v>614300</v>
      </c>
      <c r="E33" s="345">
        <f>'TAB-3'!E33+'Tab4-PPN1'!E32+'Tab4-PPN2'!E32+'Tab4-PPN3'!E32+'Tab4-PPN4'!E32+'Tab4-PPN5'!E32+'Tab4-PPN6'!E32+'Tab4-PPN7'!E32+'Tab4-PPN8'!E32+'Tab 4-PPN9'!E32</f>
        <v>0</v>
      </c>
      <c r="F33" s="345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3" s="354">
        <f t="shared" si="3"/>
        <v>0</v>
      </c>
      <c r="H33" s="345">
        <f>'TAB-3'!E33</f>
        <v>0</v>
      </c>
      <c r="I33" s="345">
        <f>'Tab4-PPN1'!E32</f>
        <v>0</v>
      </c>
      <c r="J33" s="345">
        <f>'Tab4-PPN2'!E32</f>
        <v>0</v>
      </c>
      <c r="K33" s="345">
        <f>'Tab4-PPN3'!E32</f>
        <v>0</v>
      </c>
      <c r="L33" s="345">
        <f>'Tab4-PPN4'!E32</f>
        <v>0</v>
      </c>
      <c r="M33" s="345">
        <f>'Tab4-PPN5'!E32</f>
        <v>0</v>
      </c>
      <c r="N33" s="345">
        <f>'Tab4-PPN6'!E32</f>
        <v>0</v>
      </c>
      <c r="O33" s="345">
        <f>'Tab4-PPN7'!E32</f>
        <v>0</v>
      </c>
      <c r="P33" s="345">
        <f>'Tab4-PPN8'!E32</f>
        <v>0</v>
      </c>
      <c r="Q33" s="345">
        <f>'Tab 4-PPN9'!H32</f>
        <v>0</v>
      </c>
      <c r="R33" s="345">
        <f>'Tab 4-PPN10'!G32</f>
        <v>0</v>
      </c>
      <c r="S33" s="345">
        <f>'Tab 4-PPN11'!G32</f>
        <v>0</v>
      </c>
      <c r="T33" s="345">
        <f>'Tab 4-PPN12'!G32</f>
        <v>0</v>
      </c>
      <c r="U33" s="345">
        <f>'Tab 4-PPN13'!G32</f>
        <v>0</v>
      </c>
      <c r="V33" s="345">
        <f>'Tab 4-PPN14'!G32</f>
        <v>0</v>
      </c>
      <c r="W33" s="345">
        <f>'Tab 4-PPN15'!G32</f>
        <v>0</v>
      </c>
      <c r="X33" s="345">
        <f>'Tab 4-PPN16'!G32</f>
        <v>0</v>
      </c>
      <c r="Y33" s="345">
        <f>'Tab 4-PPN17'!G32</f>
        <v>0</v>
      </c>
      <c r="Z33" s="345">
        <f>'Tab 4-PPN18'!G32</f>
        <v>0</v>
      </c>
      <c r="AA33" s="345">
        <f>'Tab 4-PPN19'!G32</f>
        <v>0</v>
      </c>
      <c r="AB33" s="346">
        <f>'Tab 4-PPN9'!E32</f>
        <v>0</v>
      </c>
      <c r="AH33" s="452"/>
      <c r="AI33" s="452"/>
      <c r="AJ33" s="452"/>
      <c r="AK33" s="452"/>
      <c r="AL33" s="452"/>
      <c r="AM33" s="319"/>
      <c r="AN33" s="319"/>
      <c r="AO33" s="319"/>
      <c r="AP33" s="319"/>
      <c r="AQ33" s="319"/>
    </row>
    <row r="34" spans="2:43" ht="18.75">
      <c r="B34" s="355"/>
      <c r="C34" s="335"/>
      <c r="D34" s="356"/>
      <c r="E34" s="345">
        <f>'TAB-3'!E34+'Tab4-PPN1'!E33+'Tab4-PPN2'!E33+'Tab4-PPN3'!E33+'Tab4-PPN4'!E33+'Tab4-PPN5'!E33+'Tab4-PPN6'!E33+'Tab4-PPN7'!E33+'Tab4-PPN8'!E33+'Tab 4-PPN9'!E33</f>
        <v>0</v>
      </c>
      <c r="F34" s="345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4" s="354">
        <f t="shared" si="3"/>
        <v>0</v>
      </c>
      <c r="H34" s="345">
        <f>'TAB-3'!E34</f>
        <v>0</v>
      </c>
      <c r="I34" s="345">
        <f>'Tab4-PPN1'!E33</f>
        <v>0</v>
      </c>
      <c r="J34" s="345">
        <f>'Tab4-PPN2'!E33</f>
        <v>0</v>
      </c>
      <c r="K34" s="345">
        <f>'Tab4-PPN3'!E33</f>
        <v>0</v>
      </c>
      <c r="L34" s="345">
        <f>'Tab4-PPN4'!E33</f>
        <v>0</v>
      </c>
      <c r="M34" s="345">
        <f>'Tab4-PPN5'!E33</f>
        <v>0</v>
      </c>
      <c r="N34" s="345">
        <f>'Tab4-PPN6'!E33</f>
        <v>0</v>
      </c>
      <c r="O34" s="345">
        <f>'Tab4-PPN7'!E33</f>
        <v>0</v>
      </c>
      <c r="P34" s="345">
        <f>'Tab4-PPN8'!E33</f>
        <v>0</v>
      </c>
      <c r="Q34" s="345">
        <f>'Tab 4-PPN9'!H33</f>
        <v>0</v>
      </c>
      <c r="R34" s="345">
        <f>'Tab 4-PPN10'!G33</f>
        <v>0</v>
      </c>
      <c r="S34" s="345">
        <f>'Tab 4-PPN11'!G33</f>
        <v>0</v>
      </c>
      <c r="T34" s="345">
        <f>'Tab 4-PPN12'!G33</f>
        <v>0</v>
      </c>
      <c r="U34" s="345">
        <f>'Tab 4-PPN13'!G33</f>
        <v>0</v>
      </c>
      <c r="V34" s="345">
        <f>'Tab 4-PPN14'!G33</f>
        <v>0</v>
      </c>
      <c r="W34" s="345">
        <f>'Tab 4-PPN15'!G33</f>
        <v>0</v>
      </c>
      <c r="X34" s="345">
        <f>'Tab 4-PPN16'!G33</f>
        <v>0</v>
      </c>
      <c r="Y34" s="345">
        <f>'Tab 4-PPN17'!G33</f>
        <v>0</v>
      </c>
      <c r="Z34" s="345">
        <f>'Tab 4-PPN18'!G33</f>
        <v>0</v>
      </c>
      <c r="AA34" s="345">
        <f>'Tab 4-PPN19'!G33</f>
        <v>0</v>
      </c>
      <c r="AB34" s="346">
        <f>'Tab 4-PPN9'!E33</f>
        <v>0</v>
      </c>
      <c r="AH34" s="452"/>
      <c r="AI34" s="452"/>
      <c r="AJ34" s="452"/>
      <c r="AK34" s="452"/>
      <c r="AL34" s="452"/>
      <c r="AM34" s="319"/>
      <c r="AN34" s="319"/>
      <c r="AO34" s="319"/>
      <c r="AP34" s="319"/>
      <c r="AQ34" s="319"/>
    </row>
    <row r="35" spans="2:43" ht="18.75">
      <c r="B35" s="355"/>
      <c r="C35" s="335"/>
      <c r="D35" s="356"/>
      <c r="E35" s="345">
        <f>'TAB-3'!E35+'Tab4-PPN1'!E34+'Tab4-PPN2'!E34+'Tab4-PPN3'!E34+'Tab4-PPN4'!E34+'Tab4-PPN5'!E34+'Tab4-PPN6'!E34+'Tab4-PPN7'!E34+'Tab4-PPN8'!E34+'Tab 4-PPN9'!E34</f>
        <v>0</v>
      </c>
      <c r="F35" s="345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5" s="354">
        <f t="shared" si="3"/>
        <v>0</v>
      </c>
      <c r="H35" s="345">
        <f>'TAB-3'!E35</f>
        <v>0</v>
      </c>
      <c r="I35" s="345">
        <f>'Tab4-PPN1'!E34</f>
        <v>0</v>
      </c>
      <c r="J35" s="345">
        <f>'Tab4-PPN2'!E34</f>
        <v>0</v>
      </c>
      <c r="K35" s="345">
        <f>'Tab4-PPN3'!E34</f>
        <v>0</v>
      </c>
      <c r="L35" s="345">
        <f>'Tab4-PPN4'!E34</f>
        <v>0</v>
      </c>
      <c r="M35" s="345">
        <f>'Tab4-PPN5'!E34</f>
        <v>0</v>
      </c>
      <c r="N35" s="345">
        <f>'Tab4-PPN6'!E34</f>
        <v>0</v>
      </c>
      <c r="O35" s="345">
        <f>'Tab4-PPN7'!E34</f>
        <v>0</v>
      </c>
      <c r="P35" s="345">
        <f>'Tab4-PPN8'!E34</f>
        <v>0</v>
      </c>
      <c r="Q35" s="345">
        <f>'Tab 4-PPN9'!H34</f>
        <v>0</v>
      </c>
      <c r="R35" s="345">
        <f>'Tab 4-PPN10'!G34</f>
        <v>0</v>
      </c>
      <c r="S35" s="345">
        <f>'Tab 4-PPN11'!G34</f>
        <v>0</v>
      </c>
      <c r="T35" s="345">
        <f>'Tab 4-PPN12'!G34</f>
        <v>0</v>
      </c>
      <c r="U35" s="345">
        <f>'Tab 4-PPN13'!G34</f>
        <v>0</v>
      </c>
      <c r="V35" s="345">
        <f>'Tab 4-PPN14'!G34</f>
        <v>0</v>
      </c>
      <c r="W35" s="345">
        <f>'Tab 4-PPN15'!G34</f>
        <v>0</v>
      </c>
      <c r="X35" s="345">
        <f>'Tab 4-PPN16'!G34</f>
        <v>0</v>
      </c>
      <c r="Y35" s="345">
        <f>'Tab 4-PPN17'!G34</f>
        <v>0</v>
      </c>
      <c r="Z35" s="345">
        <f>'Tab 4-PPN18'!G34</f>
        <v>0</v>
      </c>
      <c r="AA35" s="345">
        <f>'Tab 4-PPN19'!G34</f>
        <v>0</v>
      </c>
      <c r="AB35" s="346">
        <f>'Tab 4-PPN9'!E34</f>
        <v>0</v>
      </c>
      <c r="AH35" s="452"/>
      <c r="AI35" s="452"/>
      <c r="AJ35" s="452"/>
      <c r="AK35" s="452"/>
      <c r="AL35" s="452"/>
      <c r="AM35" s="319"/>
      <c r="AN35" s="319"/>
      <c r="AO35" s="319"/>
      <c r="AP35" s="319"/>
      <c r="AQ35" s="319"/>
    </row>
    <row r="36" spans="2:43" ht="18.75">
      <c r="B36" s="355"/>
      <c r="C36" s="335"/>
      <c r="D36" s="356"/>
      <c r="E36" s="345">
        <f>'TAB-3'!E36+'Tab4-PPN1'!E35+'Tab4-PPN2'!E35+'Tab4-PPN3'!E35+'Tab4-PPN4'!E35+'Tab4-PPN5'!E35+'Tab4-PPN6'!E35+'Tab4-PPN7'!E35+'Tab4-PPN8'!E35+'Tab 4-PPN9'!E35</f>
        <v>0</v>
      </c>
      <c r="F36" s="345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6" s="354">
        <f t="shared" si="3"/>
        <v>0</v>
      </c>
      <c r="H36" s="345">
        <f>'TAB-3'!E36</f>
        <v>0</v>
      </c>
      <c r="I36" s="345">
        <f>'Tab4-PPN1'!E35</f>
        <v>0</v>
      </c>
      <c r="J36" s="345">
        <f>'Tab4-PPN2'!E35</f>
        <v>0</v>
      </c>
      <c r="K36" s="345">
        <f>'Tab4-PPN3'!E35</f>
        <v>0</v>
      </c>
      <c r="L36" s="345">
        <f>'Tab4-PPN4'!E35</f>
        <v>0</v>
      </c>
      <c r="M36" s="345">
        <f>'Tab4-PPN5'!E35</f>
        <v>0</v>
      </c>
      <c r="N36" s="345">
        <f>'Tab4-PPN6'!E35</f>
        <v>0</v>
      </c>
      <c r="O36" s="345">
        <f>'Tab4-PPN7'!E35</f>
        <v>0</v>
      </c>
      <c r="P36" s="345">
        <f>'Tab4-PPN8'!E35</f>
        <v>0</v>
      </c>
      <c r="Q36" s="345">
        <f>'Tab 4-PPN9'!H35</f>
        <v>0</v>
      </c>
      <c r="R36" s="345">
        <f>'Tab 4-PPN10'!G35</f>
        <v>0</v>
      </c>
      <c r="S36" s="345">
        <f>'Tab 4-PPN11'!G35</f>
        <v>0</v>
      </c>
      <c r="T36" s="345">
        <f>'Tab 4-PPN12'!G35</f>
        <v>0</v>
      </c>
      <c r="U36" s="345">
        <f>'Tab 4-PPN13'!G35</f>
        <v>0</v>
      </c>
      <c r="V36" s="345">
        <f>'Tab 4-PPN14'!G35</f>
        <v>0</v>
      </c>
      <c r="W36" s="345">
        <f>'Tab 4-PPN15'!G35</f>
        <v>0</v>
      </c>
      <c r="X36" s="345">
        <f>'Tab 4-PPN16'!G35</f>
        <v>0</v>
      </c>
      <c r="Y36" s="345">
        <f>'Tab 4-PPN17'!G35</f>
        <v>0</v>
      </c>
      <c r="Z36" s="345">
        <f>'Tab 4-PPN18'!G35</f>
        <v>0</v>
      </c>
      <c r="AA36" s="345">
        <f>'Tab 4-PPN19'!G35</f>
        <v>0</v>
      </c>
      <c r="AB36" s="346">
        <f>'Tab 4-PPN9'!E35</f>
        <v>0</v>
      </c>
      <c r="AH36" s="452"/>
      <c r="AI36" s="452"/>
      <c r="AJ36" s="452"/>
      <c r="AK36" s="452"/>
      <c r="AL36" s="452"/>
      <c r="AM36" s="319"/>
      <c r="AN36" s="319"/>
      <c r="AO36" s="319"/>
      <c r="AP36" s="319"/>
      <c r="AQ36" s="319"/>
    </row>
    <row r="37" spans="2:43" ht="18.75">
      <c r="B37" s="355"/>
      <c r="C37" s="335"/>
      <c r="D37" s="356"/>
      <c r="E37" s="345">
        <f>'TAB-3'!E37+'Tab4-PPN1'!E36+'Tab4-PPN2'!E36+'Tab4-PPN3'!E36+'Tab4-PPN4'!E36+'Tab4-PPN5'!E36+'Tab4-PPN6'!E36+'Tab4-PPN7'!E36+'Tab4-PPN8'!E36+'Tab 4-PPN9'!E36</f>
        <v>0</v>
      </c>
      <c r="F37" s="345"/>
      <c r="G37" s="354">
        <f t="shared" si="3"/>
        <v>0</v>
      </c>
      <c r="H37" s="345">
        <f>'TAB-3'!E37</f>
        <v>0</v>
      </c>
      <c r="I37" s="345">
        <f>'Tab4-PPN1'!E36</f>
        <v>0</v>
      </c>
      <c r="J37" s="345">
        <f>'Tab4-PPN2'!E36</f>
        <v>0</v>
      </c>
      <c r="K37" s="345">
        <f>'Tab4-PPN3'!E36</f>
        <v>0</v>
      </c>
      <c r="L37" s="345">
        <f>'Tab4-PPN4'!E36</f>
        <v>0</v>
      </c>
      <c r="M37" s="345">
        <f>'Tab4-PPN5'!E36</f>
        <v>0</v>
      </c>
      <c r="N37" s="345">
        <f>'Tab4-PPN6'!E36</f>
        <v>0</v>
      </c>
      <c r="O37" s="345">
        <f>'Tab4-PPN7'!E36</f>
        <v>0</v>
      </c>
      <c r="P37" s="345">
        <f>'Tab4-PPN8'!E36</f>
        <v>0</v>
      </c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6">
        <f>'Tab 4-PPN9'!E36</f>
        <v>0</v>
      </c>
      <c r="AH37" s="452"/>
      <c r="AI37" s="452"/>
      <c r="AJ37" s="452"/>
      <c r="AK37" s="452"/>
      <c r="AL37" s="452"/>
      <c r="AM37" s="319"/>
      <c r="AN37" s="319"/>
      <c r="AO37" s="319"/>
      <c r="AP37" s="319"/>
      <c r="AQ37" s="319"/>
    </row>
    <row r="38" spans="2:43" ht="18.75">
      <c r="B38" s="355"/>
      <c r="C38" s="335"/>
      <c r="D38" s="356"/>
      <c r="E38" s="345">
        <f>'TAB-3'!E38+'Tab4-PPN1'!E37+'Tab4-PPN2'!E37+'Tab4-PPN3'!E37+'Tab4-PPN4'!E37+'Tab4-PPN5'!E37+'Tab4-PPN6'!E37+'Tab4-PPN7'!E37+'Tab4-PPN8'!E37+'Tab 4-PPN9'!E37</f>
        <v>0</v>
      </c>
      <c r="F38" s="345"/>
      <c r="G38" s="354">
        <f t="shared" si="3"/>
        <v>0</v>
      </c>
      <c r="H38" s="345">
        <f>'TAB-3'!E38</f>
        <v>0</v>
      </c>
      <c r="I38" s="345">
        <f>'Tab4-PPN1'!E37</f>
        <v>0</v>
      </c>
      <c r="J38" s="345">
        <f>'Tab4-PPN2'!E37</f>
        <v>0</v>
      </c>
      <c r="K38" s="345">
        <f>'Tab4-PPN3'!E37</f>
        <v>0</v>
      </c>
      <c r="L38" s="345">
        <f>'Tab4-PPN4'!E37</f>
        <v>0</v>
      </c>
      <c r="M38" s="345">
        <f>'Tab4-PPN5'!E37</f>
        <v>0</v>
      </c>
      <c r="N38" s="345">
        <f>'Tab4-PPN6'!E37</f>
        <v>0</v>
      </c>
      <c r="O38" s="345">
        <f>'Tab4-PPN7'!E37</f>
        <v>0</v>
      </c>
      <c r="P38" s="345">
        <f>'Tab4-PPN8'!E37</f>
        <v>0</v>
      </c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6">
        <f>'Tab 4-PPN9'!E37</f>
        <v>0</v>
      </c>
      <c r="AH38" s="452"/>
      <c r="AI38" s="452"/>
      <c r="AJ38" s="452"/>
      <c r="AK38" s="452"/>
      <c r="AL38" s="452"/>
      <c r="AM38" s="319"/>
      <c r="AN38" s="319"/>
      <c r="AO38" s="319"/>
      <c r="AP38" s="319"/>
      <c r="AQ38" s="319"/>
    </row>
    <row r="39" spans="2:43" ht="19.5" thickBot="1">
      <c r="B39" s="413"/>
      <c r="C39" s="420"/>
      <c r="D39" s="421"/>
      <c r="E39" s="422">
        <f>'TAB-3'!E39+'Tab4-PPN1'!E38+'Tab4-PPN2'!E38+'Tab4-PPN3'!E38+'Tab4-PPN4'!E38+'Tab4-PPN5'!E38+'Tab4-PPN6'!E38+'Tab4-PPN7'!E38+'Tab4-PPN8'!E38+'Tab 4-PPN9'!E38</f>
        <v>0</v>
      </c>
      <c r="F39" s="422"/>
      <c r="G39" s="423">
        <f t="shared" si="3"/>
        <v>0</v>
      </c>
      <c r="H39" s="422">
        <f>'TAB-3'!E39</f>
        <v>0</v>
      </c>
      <c r="I39" s="422">
        <f>'Tab4-PPN1'!E38</f>
        <v>0</v>
      </c>
      <c r="J39" s="422">
        <f>'Tab4-PPN2'!E38</f>
        <v>0</v>
      </c>
      <c r="K39" s="422">
        <f>'Tab4-PPN3'!E38</f>
        <v>0</v>
      </c>
      <c r="L39" s="422">
        <f>'Tab4-PPN4'!E38</f>
        <v>0</v>
      </c>
      <c r="M39" s="422">
        <f>'Tab4-PPN5'!E38</f>
        <v>0</v>
      </c>
      <c r="N39" s="422">
        <f>'Tab4-PPN6'!E38</f>
        <v>0</v>
      </c>
      <c r="O39" s="422">
        <f>'Tab4-PPN7'!E38</f>
        <v>0</v>
      </c>
      <c r="P39" s="422">
        <f>'Tab4-PPN8'!E38</f>
        <v>0</v>
      </c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4">
        <f>'Tab 4-PPN9'!E38</f>
        <v>0</v>
      </c>
      <c r="AH39" s="452"/>
      <c r="AI39" s="452"/>
      <c r="AJ39" s="452"/>
      <c r="AK39" s="452"/>
      <c r="AL39" s="452"/>
      <c r="AM39" s="319"/>
      <c r="AN39" s="319"/>
      <c r="AO39" s="319"/>
      <c r="AP39" s="319"/>
      <c r="AQ39" s="319"/>
    </row>
    <row r="40" spans="2:43" ht="18.75">
      <c r="B40" s="359"/>
      <c r="C40" s="442"/>
      <c r="D40" s="443"/>
      <c r="E40" s="354">
        <f>'TAB-3'!E40+'Tab4-PPN1'!E39+'Tab4-PPN2'!E39+'Tab4-PPN3'!E39+'Tab4-PPN4'!E39+'Tab4-PPN5'!E39+'Tab4-PPN6'!E39+'Tab4-PPN7'!E39+'Tab4-PPN8'!E39+'Tab 4-PPN9'!E39</f>
        <v>0</v>
      </c>
      <c r="F40" s="354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40" s="354">
        <f t="shared" si="3"/>
        <v>0</v>
      </c>
      <c r="H40" s="354">
        <f>'TAB-3'!E40</f>
        <v>0</v>
      </c>
      <c r="I40" s="354">
        <f>'Tab4-PPN1'!E39</f>
        <v>0</v>
      </c>
      <c r="J40" s="354">
        <f>'Tab4-PPN2'!E39</f>
        <v>0</v>
      </c>
      <c r="K40" s="354">
        <f>'Tab4-PPN3'!E39</f>
        <v>0</v>
      </c>
      <c r="L40" s="354">
        <f>'Tab4-PPN4'!E39</f>
        <v>0</v>
      </c>
      <c r="M40" s="354">
        <f>'Tab4-PPN5'!E39</f>
        <v>0</v>
      </c>
      <c r="N40" s="354">
        <f>'Tab4-PPN6'!E39</f>
        <v>0</v>
      </c>
      <c r="O40" s="354">
        <f>'Tab4-PPN7'!E39</f>
        <v>0</v>
      </c>
      <c r="P40" s="354">
        <f>'Tab4-PPN8'!E39</f>
        <v>0</v>
      </c>
      <c r="Q40" s="354">
        <f>'Tab 4-PPN9'!H36</f>
        <v>0</v>
      </c>
      <c r="R40" s="354">
        <f>'Tab 4-PPN10'!G36</f>
        <v>0</v>
      </c>
      <c r="S40" s="354">
        <f>'Tab 4-PPN11'!G36</f>
        <v>0</v>
      </c>
      <c r="T40" s="354">
        <f>'Tab 4-PPN12'!G36</f>
        <v>0</v>
      </c>
      <c r="U40" s="354">
        <f>'Tab 4-PPN13'!G36</f>
        <v>0</v>
      </c>
      <c r="V40" s="354">
        <f>'Tab 4-PPN14'!G36</f>
        <v>0</v>
      </c>
      <c r="W40" s="354">
        <f>'Tab 4-PPN15'!G36</f>
        <v>0</v>
      </c>
      <c r="X40" s="354">
        <f>'Tab 4-PPN16'!G36</f>
        <v>0</v>
      </c>
      <c r="Y40" s="354">
        <f>'Tab 4-PPN17'!G36</f>
        <v>0</v>
      </c>
      <c r="Z40" s="354">
        <f>'Tab 4-PPN18'!G36</f>
        <v>0</v>
      </c>
      <c r="AA40" s="354">
        <f>'Tab 4-PPN19'!G36</f>
        <v>0</v>
      </c>
      <c r="AB40" s="444">
        <f>'Tab 4-PPN9'!E39</f>
        <v>0</v>
      </c>
      <c r="AH40" s="452"/>
      <c r="AI40" s="452"/>
      <c r="AJ40" s="452"/>
      <c r="AK40" s="452"/>
      <c r="AL40" s="452"/>
      <c r="AM40" s="319"/>
      <c r="AN40" s="319"/>
      <c r="AO40" s="319"/>
      <c r="AP40" s="319"/>
      <c r="AQ40" s="319"/>
    </row>
    <row r="41" spans="2:43" ht="18.75">
      <c r="B41" s="347"/>
      <c r="C41" s="335"/>
      <c r="D41" s="357"/>
      <c r="E41" s="345">
        <f>'TAB-3'!E41+'Tab4-PPN1'!E40+'Tab4-PPN2'!E40+'Tab4-PPN3'!E40+'Tab4-PPN4'!E40+'Tab4-PPN5'!E40+'Tab4-PPN6'!E40+'Tab4-PPN7'!E40+'Tab4-PPN8'!E40+'Tab 4-PPN9'!E40</f>
        <v>0</v>
      </c>
      <c r="F41" s="345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41" s="354">
        <f t="shared" si="3"/>
        <v>0</v>
      </c>
      <c r="H41" s="345">
        <f>'TAB-3'!E41</f>
        <v>0</v>
      </c>
      <c r="I41" s="345">
        <f>'Tab4-PPN1'!E40</f>
        <v>0</v>
      </c>
      <c r="J41" s="345">
        <f>'Tab4-PPN2'!E40</f>
        <v>0</v>
      </c>
      <c r="K41" s="345">
        <f>'Tab4-PPN3'!E40</f>
        <v>0</v>
      </c>
      <c r="L41" s="345">
        <f>'Tab4-PPN4'!E40</f>
        <v>0</v>
      </c>
      <c r="M41" s="345">
        <f>'Tab4-PPN5'!E40</f>
        <v>0</v>
      </c>
      <c r="N41" s="345">
        <f>'Tab4-PPN6'!E40</f>
        <v>0</v>
      </c>
      <c r="O41" s="345">
        <f>'Tab4-PPN7'!E40</f>
        <v>0</v>
      </c>
      <c r="P41" s="345">
        <f>'Tab4-PPN8'!E40</f>
        <v>0</v>
      </c>
      <c r="Q41" s="345">
        <f>'Tab 4-PPN9'!H37</f>
        <v>0</v>
      </c>
      <c r="R41" s="345">
        <f>'Tab 4-PPN10'!G37</f>
        <v>0</v>
      </c>
      <c r="S41" s="345">
        <f>'Tab 4-PPN11'!G37</f>
        <v>0</v>
      </c>
      <c r="T41" s="345">
        <f>'Tab 4-PPN12'!G37</f>
        <v>0</v>
      </c>
      <c r="U41" s="345">
        <f>'Tab 4-PPN13'!G37</f>
        <v>0</v>
      </c>
      <c r="V41" s="345">
        <f>'Tab 4-PPN14'!G37</f>
        <v>0</v>
      </c>
      <c r="W41" s="345">
        <f>'Tab 4-PPN15'!G37</f>
        <v>0</v>
      </c>
      <c r="X41" s="345">
        <f>'Tab 4-PPN16'!G37</f>
        <v>0</v>
      </c>
      <c r="Y41" s="345">
        <f>'Tab 4-PPN17'!G37</f>
        <v>0</v>
      </c>
      <c r="Z41" s="345">
        <f>'Tab 4-PPN18'!G37</f>
        <v>0</v>
      </c>
      <c r="AA41" s="345">
        <f>'Tab 4-PPN19'!G37</f>
        <v>0</v>
      </c>
      <c r="AB41" s="346">
        <f>'Tab 4-PPN9'!E40</f>
        <v>0</v>
      </c>
      <c r="AH41" s="452"/>
      <c r="AI41" s="452"/>
      <c r="AJ41" s="452"/>
      <c r="AK41" s="452"/>
      <c r="AL41" s="452"/>
      <c r="AM41" s="319"/>
      <c r="AN41" s="319"/>
      <c r="AO41" s="319"/>
      <c r="AP41" s="319"/>
      <c r="AQ41" s="319"/>
    </row>
    <row r="42" spans="2:43" ht="18.75">
      <c r="B42" s="355"/>
      <c r="C42" s="335"/>
      <c r="D42" s="356"/>
      <c r="E42" s="345">
        <f>'TAB-3'!E42</f>
        <v>0</v>
      </c>
      <c r="F42" s="345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42" s="354">
        <f t="shared" si="3"/>
        <v>0</v>
      </c>
      <c r="H42" s="345">
        <f>'TAB-3'!E42</f>
        <v>0</v>
      </c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6"/>
      <c r="AH42" s="452"/>
      <c r="AI42" s="452"/>
      <c r="AJ42" s="452"/>
      <c r="AK42" s="452"/>
      <c r="AL42" s="452"/>
      <c r="AM42" s="319"/>
      <c r="AN42" s="319"/>
      <c r="AO42" s="319"/>
      <c r="AP42" s="319"/>
      <c r="AQ42" s="319"/>
    </row>
    <row r="43" spans="2:43" ht="18.75">
      <c r="B43" s="347"/>
      <c r="C43" s="335"/>
      <c r="D43" s="357"/>
      <c r="E43" s="345">
        <f>'TAB-3'!E43</f>
        <v>0</v>
      </c>
      <c r="F43" s="345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43" s="354">
        <f t="shared" si="3"/>
        <v>0</v>
      </c>
      <c r="H43" s="345">
        <f>'TAB-3'!E43</f>
        <v>0</v>
      </c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6"/>
      <c r="AH43" s="452"/>
      <c r="AI43" s="452"/>
      <c r="AJ43" s="452"/>
      <c r="AK43" s="452"/>
      <c r="AL43" s="452"/>
      <c r="AM43" s="319"/>
      <c r="AN43" s="319"/>
      <c r="AO43" s="319"/>
      <c r="AP43" s="319"/>
      <c r="AQ43" s="319"/>
    </row>
    <row r="44" spans="2:43" ht="19.5" thickBot="1">
      <c r="B44" s="413"/>
      <c r="C44" s="420"/>
      <c r="D44" s="421"/>
      <c r="E44" s="422">
        <f>'TAB-3'!E44</f>
        <v>0</v>
      </c>
      <c r="F44" s="422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44" s="423">
        <f t="shared" si="3"/>
        <v>0</v>
      </c>
      <c r="H44" s="422">
        <f>'TAB-3'!E44</f>
        <v>0</v>
      </c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4"/>
      <c r="AH44" s="452"/>
      <c r="AI44" s="452"/>
      <c r="AJ44" s="452"/>
      <c r="AK44" s="452"/>
      <c r="AL44" s="452"/>
      <c r="AM44" s="319"/>
      <c r="AN44" s="319"/>
      <c r="AO44" s="319"/>
      <c r="AP44" s="319"/>
      <c r="AQ44" s="319"/>
    </row>
    <row r="45" spans="2:38" ht="18.75">
      <c r="B45" s="401">
        <v>4</v>
      </c>
      <c r="C45" s="425" t="s">
        <v>88</v>
      </c>
      <c r="D45" s="426">
        <v>614700</v>
      </c>
      <c r="E45" s="427">
        <f>'TAB-3'!E45+'Tab4-PPN1'!E41+'Tab4-PPN2'!E41+'Tab4-PPN3'!E41+'Tab4-PPN4'!E41+'Tab4-PPN5'!E41+'Tab4-PPN6'!E41+'Tab4-PPN7'!E41+'Tab4-PPN8'!E41+'Tab 4-PPN9'!E41</f>
        <v>0</v>
      </c>
      <c r="F45" s="427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5" s="427">
        <f t="shared" si="3"/>
        <v>0</v>
      </c>
      <c r="H45" s="427">
        <f>'TAB-3'!E45</f>
        <v>0</v>
      </c>
      <c r="I45" s="427">
        <f>'Tab4-PPN1'!E41</f>
        <v>0</v>
      </c>
      <c r="J45" s="427">
        <f>'Tab4-PPN2'!E41</f>
        <v>0</v>
      </c>
      <c r="K45" s="427">
        <f>'Tab4-PPN3'!E41</f>
        <v>0</v>
      </c>
      <c r="L45" s="427">
        <f>'Tab4-PPN4'!E41</f>
        <v>0</v>
      </c>
      <c r="M45" s="427">
        <f>'Tab4-PPN5'!E41</f>
        <v>0</v>
      </c>
      <c r="N45" s="427">
        <f>'Tab4-PPN6'!E41</f>
        <v>0</v>
      </c>
      <c r="O45" s="427">
        <f>'Tab4-PPN7'!E41</f>
        <v>0</v>
      </c>
      <c r="P45" s="427">
        <f>'Tab4-PPN8'!E41</f>
        <v>0</v>
      </c>
      <c r="Q45" s="427">
        <f>'Tab 4-PPN9'!H41</f>
        <v>0</v>
      </c>
      <c r="R45" s="427">
        <f>'Tab 4-PPN10'!G41</f>
        <v>0</v>
      </c>
      <c r="S45" s="427">
        <f>'Tab 4-PPN11'!G41</f>
        <v>0</v>
      </c>
      <c r="T45" s="427">
        <f>'Tab 4-PPN12'!G41</f>
        <v>0</v>
      </c>
      <c r="U45" s="427">
        <f>'Tab 4-PPN13'!G41</f>
        <v>0</v>
      </c>
      <c r="V45" s="427">
        <f>'Tab 4-PPN14'!G41</f>
        <v>0</v>
      </c>
      <c r="W45" s="427">
        <f>'Tab 4-PPN15'!G41</f>
        <v>0</v>
      </c>
      <c r="X45" s="427">
        <f>'Tab 4-PPN16'!G41</f>
        <v>0</v>
      </c>
      <c r="Y45" s="427">
        <f>'Tab 4-PPN17'!G41</f>
        <v>0</v>
      </c>
      <c r="Z45" s="427">
        <f>'Tab 4-PPN18'!G41</f>
        <v>0</v>
      </c>
      <c r="AA45" s="427">
        <f>'Tab 4-PPN19'!G41</f>
        <v>0</v>
      </c>
      <c r="AB45" s="428">
        <f>'Tab 4-PPN9'!E41</f>
        <v>0</v>
      </c>
      <c r="AH45" s="452"/>
      <c r="AI45" s="452"/>
      <c r="AJ45" s="452"/>
      <c r="AK45" s="452"/>
      <c r="AL45" s="452"/>
    </row>
    <row r="46" spans="2:38" ht="18.75">
      <c r="B46" s="355"/>
      <c r="C46" s="335"/>
      <c r="D46" s="356"/>
      <c r="E46" s="345">
        <f>'TAB-3'!E46+'Tab4-PPN1'!E42+'Tab4-PPN2'!E42+'Tab4-PPN3'!E42+'Tab4-PPN4'!E42+'Tab4-PPN5'!E42+'Tab4-PPN6'!E42+'Tab4-PPN7'!E42+'Tab4-PPN8'!E42+'Tab 4-PPN9'!E42</f>
        <v>0</v>
      </c>
      <c r="F46" s="345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6" s="345">
        <f t="shared" si="3"/>
        <v>0</v>
      </c>
      <c r="H46" s="345">
        <f>'TAB-3'!E46</f>
        <v>0</v>
      </c>
      <c r="I46" s="345">
        <f>'Tab4-PPN1'!E42</f>
        <v>0</v>
      </c>
      <c r="J46" s="345">
        <f>'Tab4-PPN2'!E42</f>
        <v>0</v>
      </c>
      <c r="K46" s="345">
        <f>'Tab4-PPN3'!E42</f>
        <v>0</v>
      </c>
      <c r="L46" s="345">
        <f>'Tab4-PPN4'!E42</f>
        <v>0</v>
      </c>
      <c r="M46" s="345">
        <f>'Tab4-PPN5'!E42</f>
        <v>0</v>
      </c>
      <c r="N46" s="345">
        <f>'Tab4-PPN6'!E42</f>
        <v>0</v>
      </c>
      <c r="O46" s="345">
        <f>'Tab4-PPN7'!E42</f>
        <v>0</v>
      </c>
      <c r="P46" s="345">
        <f>'Tab4-PPN8'!E42</f>
        <v>0</v>
      </c>
      <c r="Q46" s="345">
        <f>'Tab 4-PPN9'!H42</f>
        <v>0</v>
      </c>
      <c r="R46" s="345">
        <f>'Tab 4-PPN10'!G42</f>
        <v>0</v>
      </c>
      <c r="S46" s="345">
        <f>'Tab 4-PPN11'!G42</f>
        <v>0</v>
      </c>
      <c r="T46" s="345">
        <f>'Tab 4-PPN12'!G42</f>
        <v>0</v>
      </c>
      <c r="U46" s="345">
        <f>'Tab 4-PPN13'!G42</f>
        <v>0</v>
      </c>
      <c r="V46" s="345">
        <f>'Tab 4-PPN14'!G42</f>
        <v>0</v>
      </c>
      <c r="W46" s="345">
        <f>'Tab 4-PPN15'!G42</f>
        <v>0</v>
      </c>
      <c r="X46" s="345">
        <f>'Tab 4-PPN16'!G42</f>
        <v>0</v>
      </c>
      <c r="Y46" s="345">
        <f>'Tab 4-PPN17'!G42</f>
        <v>0</v>
      </c>
      <c r="Z46" s="345">
        <f>'Tab 4-PPN18'!G42</f>
        <v>0</v>
      </c>
      <c r="AA46" s="345">
        <f>'Tab 4-PPN19'!G42</f>
        <v>0</v>
      </c>
      <c r="AB46" s="346">
        <f>'Tab 4-PPN9'!E42</f>
        <v>0</v>
      </c>
      <c r="AH46" s="452"/>
      <c r="AI46" s="452"/>
      <c r="AJ46" s="452"/>
      <c r="AK46" s="452"/>
      <c r="AL46" s="452"/>
    </row>
    <row r="47" spans="2:38" ht="18.75">
      <c r="B47" s="355"/>
      <c r="C47" s="335"/>
      <c r="D47" s="356"/>
      <c r="E47" s="345">
        <f>'TAB-3'!E47+'Tab4-PPN1'!E43+'Tab4-PPN2'!E43+'Tab4-PPN3'!E43+'Tab4-PPN4'!E43+'Tab4-PPN5'!E43+'Tab4-PPN6'!E43+'Tab4-PPN7'!E43+'Tab4-PPN8'!E43+'Tab 4-PPN9'!E43</f>
        <v>0</v>
      </c>
      <c r="F47" s="345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7" s="345">
        <f t="shared" si="3"/>
        <v>0</v>
      </c>
      <c r="H47" s="345">
        <f>'TAB-3'!E47</f>
        <v>0</v>
      </c>
      <c r="I47" s="345">
        <f>'Tab4-PPN1'!E43</f>
        <v>0</v>
      </c>
      <c r="J47" s="345">
        <f>'Tab4-PPN2'!E43</f>
        <v>0</v>
      </c>
      <c r="K47" s="345">
        <f>'Tab4-PPN3'!E43</f>
        <v>0</v>
      </c>
      <c r="L47" s="345">
        <f>'Tab4-PPN4'!E43</f>
        <v>0</v>
      </c>
      <c r="M47" s="345">
        <f>'Tab4-PPN5'!E43</f>
        <v>0</v>
      </c>
      <c r="N47" s="345">
        <f>'Tab4-PPN6'!E43</f>
        <v>0</v>
      </c>
      <c r="O47" s="345">
        <f>'Tab4-PPN7'!E43</f>
        <v>0</v>
      </c>
      <c r="P47" s="345">
        <f>'Tab4-PPN8'!E43</f>
        <v>0</v>
      </c>
      <c r="Q47" s="345">
        <f>'Tab 4-PPN9'!H43</f>
        <v>0</v>
      </c>
      <c r="R47" s="345">
        <f>'Tab 4-PPN10'!G43</f>
        <v>0</v>
      </c>
      <c r="S47" s="345">
        <f>'Tab 4-PPN11'!G43</f>
        <v>0</v>
      </c>
      <c r="T47" s="345">
        <f>'Tab 4-PPN12'!G43</f>
        <v>0</v>
      </c>
      <c r="U47" s="345">
        <f>'Tab 4-PPN13'!G43</f>
        <v>0</v>
      </c>
      <c r="V47" s="345">
        <f>'Tab 4-PPN14'!G43</f>
        <v>0</v>
      </c>
      <c r="W47" s="345">
        <f>'Tab 4-PPN15'!G43</f>
        <v>0</v>
      </c>
      <c r="X47" s="345">
        <f>'Tab 4-PPN16'!G43</f>
        <v>0</v>
      </c>
      <c r="Y47" s="345">
        <f>'Tab 4-PPN17'!G43</f>
        <v>0</v>
      </c>
      <c r="Z47" s="345">
        <f>'Tab 4-PPN18'!G43</f>
        <v>0</v>
      </c>
      <c r="AA47" s="345">
        <f>'Tab 4-PPN19'!G43</f>
        <v>0</v>
      </c>
      <c r="AB47" s="346">
        <f>'Tab 4-PPN9'!E43</f>
        <v>0</v>
      </c>
      <c r="AH47" s="452"/>
      <c r="AI47" s="452"/>
      <c r="AJ47" s="452"/>
      <c r="AK47" s="452"/>
      <c r="AL47" s="452"/>
    </row>
    <row r="48" spans="2:38" ht="18.75">
      <c r="B48" s="355">
        <v>5</v>
      </c>
      <c r="C48" s="335" t="s">
        <v>89</v>
      </c>
      <c r="D48" s="356">
        <v>614800</v>
      </c>
      <c r="E48" s="345">
        <f>'TAB-3'!E48+'Tab4-PPN1'!E44+'Tab4-PPN2'!E44+'Tab4-PPN3'!E44+'Tab4-PPN4'!E44+'Tab4-PPN5'!E44+'Tab4-PPN6'!E44+'Tab4-PPN7'!E44+'Tab4-PPN8'!E44+'Tab 4-PPN9'!E44</f>
        <v>0</v>
      </c>
      <c r="F48" s="345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8" s="345">
        <f t="shared" si="3"/>
        <v>0</v>
      </c>
      <c r="H48" s="345">
        <f>'TAB-3'!E48</f>
        <v>0</v>
      </c>
      <c r="I48" s="345">
        <f>'Tab4-PPN1'!E44</f>
        <v>0</v>
      </c>
      <c r="J48" s="345">
        <f>'Tab4-PPN2'!E44</f>
        <v>0</v>
      </c>
      <c r="K48" s="345">
        <f>'Tab4-PPN3'!E44</f>
        <v>0</v>
      </c>
      <c r="L48" s="345">
        <f>'Tab4-PPN4'!E44</f>
        <v>0</v>
      </c>
      <c r="M48" s="345">
        <f>'Tab4-PPN5'!E44</f>
        <v>0</v>
      </c>
      <c r="N48" s="345">
        <f>'Tab4-PPN6'!E44</f>
        <v>0</v>
      </c>
      <c r="O48" s="345">
        <f>'Tab4-PPN7'!E44</f>
        <v>0</v>
      </c>
      <c r="P48" s="345">
        <f>'Tab4-PPN8'!E44</f>
        <v>0</v>
      </c>
      <c r="Q48" s="345">
        <f>'Tab 4-PPN9'!H44</f>
        <v>0</v>
      </c>
      <c r="R48" s="345">
        <f>'Tab 4-PPN10'!G44</f>
        <v>0</v>
      </c>
      <c r="S48" s="345">
        <f>'Tab 4-PPN11'!G44</f>
        <v>0</v>
      </c>
      <c r="T48" s="345">
        <f>'Tab 4-PPN12'!G44</f>
        <v>0</v>
      </c>
      <c r="U48" s="345">
        <f>'Tab 4-PPN13'!G44</f>
        <v>0</v>
      </c>
      <c r="V48" s="345">
        <f>'Tab 4-PPN14'!G44</f>
        <v>0</v>
      </c>
      <c r="W48" s="345">
        <f>'Tab 4-PPN15'!G44</f>
        <v>0</v>
      </c>
      <c r="X48" s="345">
        <f>'Tab 4-PPN16'!G44</f>
        <v>0</v>
      </c>
      <c r="Y48" s="345">
        <f>'Tab 4-PPN17'!G44</f>
        <v>0</v>
      </c>
      <c r="Z48" s="345">
        <f>'Tab 4-PPN18'!G44</f>
        <v>0</v>
      </c>
      <c r="AA48" s="345">
        <f>'Tab 4-PPN19'!G44</f>
        <v>0</v>
      </c>
      <c r="AB48" s="346">
        <f>'Tab 4-PPN9'!E44</f>
        <v>0</v>
      </c>
      <c r="AH48" s="452"/>
      <c r="AI48" s="452"/>
      <c r="AJ48" s="452"/>
      <c r="AK48" s="452"/>
      <c r="AL48" s="452"/>
    </row>
    <row r="49" spans="2:38" ht="18.75">
      <c r="B49" s="355"/>
      <c r="C49" s="335"/>
      <c r="D49" s="356"/>
      <c r="E49" s="345">
        <f>'TAB-3'!E49+'Tab4-PPN1'!E45+'Tab4-PPN2'!E45+'Tab4-PPN3'!E45+'Tab4-PPN4'!E45+'Tab4-PPN5'!E45+'Tab4-PPN6'!E45+'Tab4-PPN7'!E45+'Tab4-PPN8'!E45+'Tab 4-PPN9'!E45</f>
        <v>0</v>
      </c>
      <c r="F49" s="345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9" s="345">
        <f t="shared" si="3"/>
        <v>0</v>
      </c>
      <c r="H49" s="345">
        <f>'TAB-3'!E49</f>
        <v>0</v>
      </c>
      <c r="I49" s="345">
        <f>'Tab4-PPN1'!E45</f>
        <v>0</v>
      </c>
      <c r="J49" s="345">
        <f>'Tab4-PPN2'!E45</f>
        <v>0</v>
      </c>
      <c r="K49" s="345">
        <f>'Tab4-PPN3'!E45</f>
        <v>0</v>
      </c>
      <c r="L49" s="345">
        <f>'Tab4-PPN4'!E45</f>
        <v>0</v>
      </c>
      <c r="M49" s="345">
        <f>'Tab4-PPN5'!E45</f>
        <v>0</v>
      </c>
      <c r="N49" s="345">
        <f>'Tab4-PPN6'!E45</f>
        <v>0</v>
      </c>
      <c r="O49" s="345">
        <f>'Tab4-PPN7'!E45</f>
        <v>0</v>
      </c>
      <c r="P49" s="345">
        <f>'Tab4-PPN8'!E45</f>
        <v>0</v>
      </c>
      <c r="Q49" s="345">
        <f>'Tab 4-PPN9'!H45</f>
        <v>0</v>
      </c>
      <c r="R49" s="345">
        <f>'Tab 4-PPN10'!G45</f>
        <v>0</v>
      </c>
      <c r="S49" s="345">
        <f>'Tab 4-PPN11'!G45</f>
        <v>0</v>
      </c>
      <c r="T49" s="345">
        <f>'Tab 4-PPN12'!G45</f>
        <v>0</v>
      </c>
      <c r="U49" s="345">
        <f>'Tab 4-PPN13'!G45</f>
        <v>0</v>
      </c>
      <c r="V49" s="345">
        <f>'Tab 4-PPN14'!G45</f>
        <v>0</v>
      </c>
      <c r="W49" s="345">
        <f>'Tab 4-PPN15'!G45</f>
        <v>0</v>
      </c>
      <c r="X49" s="345">
        <f>'Tab 4-PPN16'!G45</f>
        <v>0</v>
      </c>
      <c r="Y49" s="345">
        <f>'Tab 4-PPN17'!G45</f>
        <v>0</v>
      </c>
      <c r="Z49" s="345">
        <f>'Tab 4-PPN18'!G45</f>
        <v>0</v>
      </c>
      <c r="AA49" s="345">
        <f>'Tab 4-PPN19'!G45</f>
        <v>0</v>
      </c>
      <c r="AB49" s="346">
        <f>'Tab 4-PPN9'!E45</f>
        <v>0</v>
      </c>
      <c r="AH49" s="452"/>
      <c r="AI49" s="452"/>
      <c r="AJ49" s="452"/>
      <c r="AK49" s="452"/>
      <c r="AL49" s="452"/>
    </row>
    <row r="50" spans="2:38" ht="18.75">
      <c r="B50" s="355">
        <v>6</v>
      </c>
      <c r="C50" s="335" t="s">
        <v>90</v>
      </c>
      <c r="D50" s="356">
        <v>614900</v>
      </c>
      <c r="E50" s="345">
        <f>'TAB-3'!E50+'Tab4-PPN1'!E46+'Tab4-PPN2'!E46+'Tab4-PPN3'!E46+'Tab4-PPN4'!E46+'Tab4-PPN5'!E46+'Tab4-PPN6'!E46+'Tab4-PPN7'!E46+'Tab4-PPN8'!E46+'Tab 4-PPN9'!E46</f>
        <v>0</v>
      </c>
      <c r="F50" s="345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50" s="345">
        <f t="shared" si="3"/>
        <v>0</v>
      </c>
      <c r="H50" s="345">
        <f>'TAB-3'!E50</f>
        <v>0</v>
      </c>
      <c r="I50" s="345">
        <f>'Tab4-PPN1'!E46</f>
        <v>0</v>
      </c>
      <c r="J50" s="345">
        <f>'Tab4-PPN2'!E46</f>
        <v>0</v>
      </c>
      <c r="K50" s="345">
        <f>'Tab4-PPN3'!E46</f>
        <v>0</v>
      </c>
      <c r="L50" s="345">
        <f>'Tab4-PPN4'!E46</f>
        <v>0</v>
      </c>
      <c r="M50" s="345">
        <f>'Tab4-PPN5'!E46</f>
        <v>0</v>
      </c>
      <c r="N50" s="345">
        <f>'Tab4-PPN6'!E46</f>
        <v>0</v>
      </c>
      <c r="O50" s="345">
        <f>'Tab4-PPN7'!E46</f>
        <v>0</v>
      </c>
      <c r="P50" s="345">
        <f>'Tab4-PPN8'!E46</f>
        <v>0</v>
      </c>
      <c r="Q50" s="345">
        <f>'Tab 4-PPN9'!H46</f>
        <v>0</v>
      </c>
      <c r="R50" s="345">
        <f>'Tab 4-PPN10'!G46</f>
        <v>0</v>
      </c>
      <c r="S50" s="345">
        <f>'Tab 4-PPN11'!G46</f>
        <v>0</v>
      </c>
      <c r="T50" s="345">
        <f>'Tab 4-PPN12'!G46</f>
        <v>0</v>
      </c>
      <c r="U50" s="345">
        <f>'Tab 4-PPN13'!G46</f>
        <v>0</v>
      </c>
      <c r="V50" s="345">
        <f>'Tab 4-PPN14'!G46</f>
        <v>0</v>
      </c>
      <c r="W50" s="345">
        <f>'Tab 4-PPN15'!G46</f>
        <v>0</v>
      </c>
      <c r="X50" s="345">
        <f>'Tab 4-PPN16'!G46</f>
        <v>0</v>
      </c>
      <c r="Y50" s="345">
        <f>'Tab 4-PPN17'!G46</f>
        <v>0</v>
      </c>
      <c r="Z50" s="345">
        <f>'Tab 4-PPN18'!G46</f>
        <v>0</v>
      </c>
      <c r="AA50" s="345">
        <f>'Tab 4-PPN19'!G46</f>
        <v>0</v>
      </c>
      <c r="AB50" s="346">
        <f>'Tab 4-PPN9'!E46</f>
        <v>0</v>
      </c>
      <c r="AH50" s="452"/>
      <c r="AI50" s="452"/>
      <c r="AJ50" s="452"/>
      <c r="AK50" s="452"/>
      <c r="AL50" s="452"/>
    </row>
    <row r="51" spans="2:38" ht="18.75">
      <c r="B51" s="355"/>
      <c r="C51" s="335"/>
      <c r="D51" s="356"/>
      <c r="E51" s="345">
        <f>'TAB-3'!E51+'Tab4-PPN1'!E47+'Tab4-PPN2'!E47+'Tab4-PPN3'!E47+'Tab4-PPN4'!E47+'Tab4-PPN5'!E47+'Tab4-PPN6'!E47+'Tab4-PPN7'!E47+'Tab4-PPN8'!E47+'Tab 4-PPN9'!E47</f>
        <v>0</v>
      </c>
      <c r="F51" s="345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51" s="345">
        <f t="shared" si="3"/>
        <v>0</v>
      </c>
      <c r="H51" s="345">
        <f>'TAB-3'!E51</f>
        <v>0</v>
      </c>
      <c r="I51" s="345">
        <f>'Tab4-PPN1'!E47</f>
        <v>0</v>
      </c>
      <c r="J51" s="345">
        <f>'Tab4-PPN2'!E47</f>
        <v>0</v>
      </c>
      <c r="K51" s="345">
        <f>'Tab4-PPN3'!E47</f>
        <v>0</v>
      </c>
      <c r="L51" s="345">
        <f>'Tab4-PPN4'!E47</f>
        <v>0</v>
      </c>
      <c r="M51" s="345">
        <f>'Tab4-PPN5'!E47</f>
        <v>0</v>
      </c>
      <c r="N51" s="345">
        <f>'Tab4-PPN6'!E47</f>
        <v>0</v>
      </c>
      <c r="O51" s="345">
        <f>'Tab4-PPN7'!E47</f>
        <v>0</v>
      </c>
      <c r="P51" s="345">
        <f>'Tab4-PPN8'!E47</f>
        <v>0</v>
      </c>
      <c r="Q51" s="345">
        <f>'Tab 4-PPN9'!H47</f>
        <v>0</v>
      </c>
      <c r="R51" s="345">
        <f>'Tab 4-PPN10'!G47</f>
        <v>0</v>
      </c>
      <c r="S51" s="345">
        <f>'Tab 4-PPN11'!G47</f>
        <v>0</v>
      </c>
      <c r="T51" s="345">
        <f>'Tab 4-PPN12'!G47</f>
        <v>0</v>
      </c>
      <c r="U51" s="345">
        <f>'Tab 4-PPN13'!G47</f>
        <v>0</v>
      </c>
      <c r="V51" s="345">
        <f>'Tab 4-PPN14'!G47</f>
        <v>0</v>
      </c>
      <c r="W51" s="345">
        <f>'Tab 4-PPN15'!G47</f>
        <v>0</v>
      </c>
      <c r="X51" s="345">
        <f>'Tab 4-PPN16'!G47</f>
        <v>0</v>
      </c>
      <c r="Y51" s="345">
        <f>'Tab 4-PPN17'!G47</f>
        <v>0</v>
      </c>
      <c r="Z51" s="345">
        <f>'Tab 4-PPN18'!G47</f>
        <v>0</v>
      </c>
      <c r="AA51" s="345">
        <f>'Tab 4-PPN19'!G47</f>
        <v>0</v>
      </c>
      <c r="AB51" s="346">
        <f>'Tab 4-PPN9'!E47</f>
        <v>0</v>
      </c>
      <c r="AH51" s="452"/>
      <c r="AI51" s="452"/>
      <c r="AJ51" s="452"/>
      <c r="AK51" s="452"/>
      <c r="AL51" s="452"/>
    </row>
    <row r="52" spans="2:38" s="137" customFormat="1" ht="38.25" thickBot="1">
      <c r="B52" s="348" t="s">
        <v>23</v>
      </c>
      <c r="C52" s="330" t="s">
        <v>102</v>
      </c>
      <c r="D52" s="349">
        <v>615000</v>
      </c>
      <c r="E52" s="350">
        <f aca="true" t="shared" si="4" ref="E52:AB52">E53+E56</f>
        <v>0</v>
      </c>
      <c r="F52" s="350">
        <f t="shared" si="4"/>
        <v>0</v>
      </c>
      <c r="G52" s="350">
        <f t="shared" si="4"/>
        <v>0</v>
      </c>
      <c r="H52" s="350">
        <f t="shared" si="4"/>
        <v>0</v>
      </c>
      <c r="I52" s="350">
        <f t="shared" si="4"/>
        <v>0</v>
      </c>
      <c r="J52" s="350">
        <f t="shared" si="4"/>
        <v>0</v>
      </c>
      <c r="K52" s="350">
        <f t="shared" si="4"/>
        <v>0</v>
      </c>
      <c r="L52" s="350">
        <f t="shared" si="4"/>
        <v>0</v>
      </c>
      <c r="M52" s="350">
        <f t="shared" si="4"/>
        <v>0</v>
      </c>
      <c r="N52" s="350">
        <f t="shared" si="4"/>
        <v>0</v>
      </c>
      <c r="O52" s="350">
        <f t="shared" si="4"/>
        <v>0</v>
      </c>
      <c r="P52" s="350">
        <f t="shared" si="4"/>
        <v>0</v>
      </c>
      <c r="Q52" s="350">
        <f t="shared" si="4"/>
        <v>0</v>
      </c>
      <c r="R52" s="350">
        <f t="shared" si="4"/>
        <v>0</v>
      </c>
      <c r="S52" s="350">
        <f t="shared" si="4"/>
        <v>0</v>
      </c>
      <c r="T52" s="350">
        <f t="shared" si="4"/>
        <v>0</v>
      </c>
      <c r="U52" s="350">
        <f t="shared" si="4"/>
        <v>0</v>
      </c>
      <c r="V52" s="350">
        <f t="shared" si="4"/>
        <v>0</v>
      </c>
      <c r="W52" s="350">
        <f t="shared" si="4"/>
        <v>0</v>
      </c>
      <c r="X52" s="350">
        <f t="shared" si="4"/>
        <v>0</v>
      </c>
      <c r="Y52" s="350">
        <f t="shared" si="4"/>
        <v>0</v>
      </c>
      <c r="Z52" s="350">
        <f t="shared" si="4"/>
        <v>0</v>
      </c>
      <c r="AA52" s="350">
        <f t="shared" si="4"/>
        <v>0</v>
      </c>
      <c r="AB52" s="363">
        <f t="shared" si="4"/>
        <v>0</v>
      </c>
      <c r="AC52" s="142"/>
      <c r="AD52" s="142"/>
      <c r="AH52" s="452"/>
      <c r="AI52" s="452"/>
      <c r="AJ52" s="452"/>
      <c r="AK52" s="452"/>
      <c r="AL52" s="452"/>
    </row>
    <row r="53" spans="2:38" ht="37.5">
      <c r="B53" s="351">
        <v>1</v>
      </c>
      <c r="C53" s="352" t="s">
        <v>91</v>
      </c>
      <c r="D53" s="353">
        <v>615100</v>
      </c>
      <c r="E53" s="345">
        <f>'TAB-3'!E53+'Tab4-PPN1'!E49+'Tab4-PPN2'!E49+'Tab4-PPN3'!E49+'Tab4-PPN4'!E49+'Tab4-PPN5'!E49+'Tab4-PPN6'!E49+'Tab4-PPN7'!E49+'Tab4-PPN8'!E49+'Tab 4-PPN9'!E49</f>
        <v>0</v>
      </c>
      <c r="F53" s="354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53" s="354">
        <f>SUM(H53:AB53)</f>
        <v>0</v>
      </c>
      <c r="H53" s="345">
        <f>'TAB-3'!E53</f>
        <v>0</v>
      </c>
      <c r="I53" s="345">
        <f>'Tab4-PPN1'!E49</f>
        <v>0</v>
      </c>
      <c r="J53" s="345">
        <f>'Tab4-PPN2'!E49</f>
        <v>0</v>
      </c>
      <c r="K53" s="345">
        <f>'Tab4-PPN3'!E49</f>
        <v>0</v>
      </c>
      <c r="L53" s="345">
        <f>'Tab4-PPN4'!E49</f>
        <v>0</v>
      </c>
      <c r="M53" s="345">
        <f>'Tab4-PPN5'!E49</f>
        <v>0</v>
      </c>
      <c r="N53" s="345">
        <f>'Tab4-PPN6'!E49</f>
        <v>0</v>
      </c>
      <c r="O53" s="345">
        <f>'Tab4-PPN7'!E49</f>
        <v>0</v>
      </c>
      <c r="P53" s="345">
        <f>'Tab4-PPN8'!E49</f>
        <v>0</v>
      </c>
      <c r="Q53" s="345">
        <f>'Tab 4-PPN9'!H49</f>
        <v>0</v>
      </c>
      <c r="R53" s="345">
        <f>'Tab 4-PPN10'!G49</f>
        <v>0</v>
      </c>
      <c r="S53" s="345">
        <f>'Tab 4-PPN11'!G49</f>
        <v>0</v>
      </c>
      <c r="T53" s="345">
        <f>'Tab 4-PPN12'!G49</f>
        <v>0</v>
      </c>
      <c r="U53" s="345">
        <f>'Tab 4-PPN13'!G49</f>
        <v>0</v>
      </c>
      <c r="V53" s="345">
        <f>'Tab 4-PPN14'!G49</f>
        <v>0</v>
      </c>
      <c r="W53" s="345">
        <f>'Tab 4-PPN15'!G49</f>
        <v>0</v>
      </c>
      <c r="X53" s="345">
        <f>'Tab 4-PPN16'!G49</f>
        <v>0</v>
      </c>
      <c r="Y53" s="345">
        <f>'Tab 4-PPN17'!G49</f>
        <v>0</v>
      </c>
      <c r="Z53" s="345">
        <f>'Tab 4-PPN18'!G49</f>
        <v>0</v>
      </c>
      <c r="AA53" s="345">
        <f>'Tab 4-PPN19'!G49</f>
        <v>0</v>
      </c>
      <c r="AB53" s="346">
        <f>'Tab 4-PPN9'!E49</f>
        <v>0</v>
      </c>
      <c r="AH53" s="452"/>
      <c r="AI53" s="452"/>
      <c r="AJ53" s="452"/>
      <c r="AK53" s="452"/>
      <c r="AL53" s="452"/>
    </row>
    <row r="54" spans="2:38" ht="18.75">
      <c r="B54" s="355"/>
      <c r="C54" s="335"/>
      <c r="D54" s="356"/>
      <c r="E54" s="345">
        <f>'TAB-3'!E54+'Tab4-PPN1'!E50+'Tab4-PPN2'!E50+'Tab4-PPN3'!E50+'Tab4-PPN4'!E50+'Tab4-PPN5'!E50+'Tab4-PPN6'!E50+'Tab4-PPN7'!E50+'Tab4-PPN8'!E50+'Tab 4-PPN9'!E50</f>
        <v>0</v>
      </c>
      <c r="F54" s="345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54" s="345">
        <f>SUM(H54:AB54)</f>
        <v>0</v>
      </c>
      <c r="H54" s="345">
        <f>'TAB-3'!E54</f>
        <v>0</v>
      </c>
      <c r="I54" s="345">
        <f>'Tab4-PPN1'!E50</f>
        <v>0</v>
      </c>
      <c r="J54" s="345">
        <f>'Tab4-PPN2'!E50</f>
        <v>0</v>
      </c>
      <c r="K54" s="345">
        <f>'Tab4-PPN3'!E50</f>
        <v>0</v>
      </c>
      <c r="L54" s="345">
        <f>'Tab4-PPN4'!E50</f>
        <v>0</v>
      </c>
      <c r="M54" s="345">
        <f>'Tab4-PPN5'!E50</f>
        <v>0</v>
      </c>
      <c r="N54" s="345">
        <f>'Tab4-PPN6'!E50</f>
        <v>0</v>
      </c>
      <c r="O54" s="345">
        <f>'Tab4-PPN7'!E50</f>
        <v>0</v>
      </c>
      <c r="P54" s="345">
        <f>'Tab4-PPN8'!E50</f>
        <v>0</v>
      </c>
      <c r="Q54" s="345">
        <f>'Tab 4-PPN9'!H50</f>
        <v>0</v>
      </c>
      <c r="R54" s="345">
        <f>'Tab 4-PPN10'!G50</f>
        <v>0</v>
      </c>
      <c r="S54" s="345">
        <f>'Tab 4-PPN11'!G50</f>
        <v>0</v>
      </c>
      <c r="T54" s="345">
        <f>'Tab 4-PPN12'!G50</f>
        <v>0</v>
      </c>
      <c r="U54" s="345">
        <f>'Tab 4-PPN13'!G50</f>
        <v>0</v>
      </c>
      <c r="V54" s="345">
        <f>'Tab 4-PPN14'!G50</f>
        <v>0</v>
      </c>
      <c r="W54" s="345">
        <f>'Tab 4-PPN15'!G50</f>
        <v>0</v>
      </c>
      <c r="X54" s="345">
        <f>'Tab 4-PPN16'!G50</f>
        <v>0</v>
      </c>
      <c r="Y54" s="345">
        <f>'Tab 4-PPN17'!G50</f>
        <v>0</v>
      </c>
      <c r="Z54" s="345">
        <f>'Tab 4-PPN18'!G50</f>
        <v>0</v>
      </c>
      <c r="AA54" s="345">
        <f>'Tab 4-PPN19'!G50</f>
        <v>0</v>
      </c>
      <c r="AB54" s="346">
        <f>'Tab 4-PPN9'!E50</f>
        <v>0</v>
      </c>
      <c r="AH54" s="452"/>
      <c r="AI54" s="452"/>
      <c r="AJ54" s="452"/>
      <c r="AK54" s="452"/>
      <c r="AL54" s="452"/>
    </row>
    <row r="55" spans="2:38" ht="18.75">
      <c r="B55" s="355"/>
      <c r="C55" s="335"/>
      <c r="D55" s="356"/>
      <c r="E55" s="345">
        <f>'TAB-3'!E55+'Tab4-PPN1'!E51+'Tab4-PPN2'!E51+'Tab4-PPN3'!E51+'Tab4-PPN4'!E51+'Tab4-PPN5'!E51+'Tab4-PPN6'!E51+'Tab4-PPN7'!E51+'Tab4-PPN8'!E51+'Tab 4-PPN9'!E51</f>
        <v>0</v>
      </c>
      <c r="F55" s="345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5" s="345">
        <f>SUM(H55:AB55)</f>
        <v>0</v>
      </c>
      <c r="H55" s="345">
        <f>'TAB-3'!E55</f>
        <v>0</v>
      </c>
      <c r="I55" s="345">
        <f>'Tab4-PPN1'!E51</f>
        <v>0</v>
      </c>
      <c r="J55" s="345">
        <f>'Tab4-PPN2'!E51</f>
        <v>0</v>
      </c>
      <c r="K55" s="345">
        <f>'Tab4-PPN3'!E51</f>
        <v>0</v>
      </c>
      <c r="L55" s="345">
        <f>'Tab4-PPN4'!E51</f>
        <v>0</v>
      </c>
      <c r="M55" s="345">
        <f>'Tab4-PPN5'!E51</f>
        <v>0</v>
      </c>
      <c r="N55" s="345">
        <f>'Tab4-PPN6'!E51</f>
        <v>0</v>
      </c>
      <c r="O55" s="345">
        <f>'Tab4-PPN7'!E51</f>
        <v>0</v>
      </c>
      <c r="P55" s="345">
        <f>'Tab4-PPN8'!E51</f>
        <v>0</v>
      </c>
      <c r="Q55" s="345">
        <f>'Tab 4-PPN9'!H51</f>
        <v>0</v>
      </c>
      <c r="R55" s="345">
        <f>'Tab 4-PPN10'!G51</f>
        <v>0</v>
      </c>
      <c r="S55" s="345">
        <f>'Tab 4-PPN11'!G51</f>
        <v>0</v>
      </c>
      <c r="T55" s="345">
        <f>'Tab 4-PPN12'!G51</f>
        <v>0</v>
      </c>
      <c r="U55" s="345">
        <f>'Tab 4-PPN13'!G51</f>
        <v>0</v>
      </c>
      <c r="V55" s="345">
        <f>'Tab 4-PPN14'!G51</f>
        <v>0</v>
      </c>
      <c r="W55" s="345">
        <f>'Tab 4-PPN15'!G51</f>
        <v>0</v>
      </c>
      <c r="X55" s="345">
        <f>'Tab 4-PPN16'!G51</f>
        <v>0</v>
      </c>
      <c r="Y55" s="345">
        <f>'Tab 4-PPN17'!G51</f>
        <v>0</v>
      </c>
      <c r="Z55" s="345">
        <f>'Tab 4-PPN18'!G51</f>
        <v>0</v>
      </c>
      <c r="AA55" s="345">
        <f>'Tab 4-PPN19'!G51</f>
        <v>0</v>
      </c>
      <c r="AB55" s="346">
        <f>'Tab 4-PPN9'!E51</f>
        <v>0</v>
      </c>
      <c r="AH55" s="452"/>
      <c r="AI55" s="452"/>
      <c r="AJ55" s="452"/>
      <c r="AK55" s="452"/>
      <c r="AL55" s="452"/>
    </row>
    <row r="56" spans="2:38" ht="37.5">
      <c r="B56" s="355">
        <v>2</v>
      </c>
      <c r="C56" s="337" t="s">
        <v>92</v>
      </c>
      <c r="D56" s="356">
        <v>615200</v>
      </c>
      <c r="E56" s="345">
        <f>'TAB-3'!E56+'Tab4-PPN1'!E52+'Tab4-PPN2'!E52+'Tab4-PPN3'!E52+'Tab4-PPN4'!E52+'Tab4-PPN5'!E52+'Tab4-PPN6'!E52+'Tab4-PPN7'!E52+'Tab4-PPN8'!E52+'Tab 4-PPN9'!E52</f>
        <v>0</v>
      </c>
      <c r="F56" s="345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6" s="345">
        <f>SUM(H56:AB56)</f>
        <v>0</v>
      </c>
      <c r="H56" s="345">
        <f>'TAB-3'!E56</f>
        <v>0</v>
      </c>
      <c r="I56" s="345">
        <f>'Tab4-PPN1'!E52</f>
        <v>0</v>
      </c>
      <c r="J56" s="345">
        <f>'Tab4-PPN2'!E52</f>
        <v>0</v>
      </c>
      <c r="K56" s="345">
        <f>'Tab4-PPN3'!E52</f>
        <v>0</v>
      </c>
      <c r="L56" s="345">
        <f>'Tab4-PPN4'!E52</f>
        <v>0</v>
      </c>
      <c r="M56" s="345">
        <f>'Tab4-PPN5'!E52</f>
        <v>0</v>
      </c>
      <c r="N56" s="345">
        <f>'Tab4-PPN6'!E52</f>
        <v>0</v>
      </c>
      <c r="O56" s="345">
        <f>'Tab4-PPN7'!E52</f>
        <v>0</v>
      </c>
      <c r="P56" s="345">
        <f>'Tab4-PPN8'!E52</f>
        <v>0</v>
      </c>
      <c r="Q56" s="345">
        <f>'Tab 4-PPN9'!H52</f>
        <v>0</v>
      </c>
      <c r="R56" s="345">
        <f>'Tab 4-PPN10'!G52</f>
        <v>0</v>
      </c>
      <c r="S56" s="345">
        <f>'Tab 4-PPN11'!G52</f>
        <v>0</v>
      </c>
      <c r="T56" s="345">
        <f>'Tab 4-PPN12'!G52</f>
        <v>0</v>
      </c>
      <c r="U56" s="345">
        <f>'Tab 4-PPN13'!G52</f>
        <v>0</v>
      </c>
      <c r="V56" s="345">
        <f>'Tab 4-PPN14'!G52</f>
        <v>0</v>
      </c>
      <c r="W56" s="345">
        <f>'Tab 4-PPN15'!G52</f>
        <v>0</v>
      </c>
      <c r="X56" s="345">
        <f>'Tab 4-PPN16'!G52</f>
        <v>0</v>
      </c>
      <c r="Y56" s="345">
        <f>'Tab 4-PPN17'!G52</f>
        <v>0</v>
      </c>
      <c r="Z56" s="345">
        <f>'Tab 4-PPN18'!G52</f>
        <v>0</v>
      </c>
      <c r="AA56" s="345">
        <f>'Tab 4-PPN19'!G52</f>
        <v>0</v>
      </c>
      <c r="AB56" s="346">
        <f>'Tab 4-PPN9'!E52</f>
        <v>0</v>
      </c>
      <c r="AH56" s="452"/>
      <c r="AI56" s="452"/>
      <c r="AJ56" s="452"/>
      <c r="AK56" s="452"/>
      <c r="AL56" s="452"/>
    </row>
    <row r="57" spans="2:38" ht="18.75">
      <c r="B57" s="355"/>
      <c r="C57" s="337"/>
      <c r="D57" s="356"/>
      <c r="E57" s="345">
        <f>'TAB-3'!E57+'Tab4-PPN1'!E53+'Tab4-PPN2'!E53+'Tab4-PPN3'!E53+'Tab4-PPN4'!E53+'Tab4-PPN5'!E53+'Tab4-PPN6'!E53+'Tab4-PPN7'!E53+'Tab4-PPN8'!E53+'Tab 4-PPN9'!E53</f>
        <v>0</v>
      </c>
      <c r="F57" s="345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7" s="345">
        <f>SUM(H57:AB57)</f>
        <v>0</v>
      </c>
      <c r="H57" s="345">
        <f>'TAB-3'!E57</f>
        <v>0</v>
      </c>
      <c r="I57" s="345">
        <f>'Tab4-PPN1'!E53</f>
        <v>0</v>
      </c>
      <c r="J57" s="345">
        <f>'Tab4-PPN2'!E53</f>
        <v>0</v>
      </c>
      <c r="K57" s="345">
        <f>'Tab4-PPN3'!E53</f>
        <v>0</v>
      </c>
      <c r="L57" s="345">
        <f>'Tab4-PPN4'!E53</f>
        <v>0</v>
      </c>
      <c r="M57" s="345">
        <f>'Tab4-PPN5'!E53</f>
        <v>0</v>
      </c>
      <c r="N57" s="345">
        <f>'Tab4-PPN6'!E53</f>
        <v>0</v>
      </c>
      <c r="O57" s="345">
        <f>'Tab4-PPN7'!E53</f>
        <v>0</v>
      </c>
      <c r="P57" s="345">
        <f>'Tab4-PPN8'!E53</f>
        <v>0</v>
      </c>
      <c r="Q57" s="345">
        <f>'Tab 4-PPN9'!H53</f>
        <v>0</v>
      </c>
      <c r="R57" s="345">
        <f>'Tab 4-PPN10'!G53</f>
        <v>0</v>
      </c>
      <c r="S57" s="345">
        <f>'Tab 4-PPN11'!G53</f>
        <v>0</v>
      </c>
      <c r="T57" s="345">
        <f>'Tab 4-PPN12'!G53</f>
        <v>0</v>
      </c>
      <c r="U57" s="345">
        <f>'Tab 4-PPN13'!G53</f>
        <v>0</v>
      </c>
      <c r="V57" s="345">
        <f>'Tab 4-PPN14'!G53</f>
        <v>0</v>
      </c>
      <c r="W57" s="345">
        <f>'Tab 4-PPN15'!G53</f>
        <v>0</v>
      </c>
      <c r="X57" s="345">
        <f>'Tab 4-PPN16'!G53</f>
        <v>0</v>
      </c>
      <c r="Y57" s="345">
        <f>'Tab 4-PPN17'!G53</f>
        <v>0</v>
      </c>
      <c r="Z57" s="345">
        <f>'Tab 4-PPN18'!G53</f>
        <v>0</v>
      </c>
      <c r="AA57" s="345">
        <f>'Tab 4-PPN19'!G53</f>
        <v>0</v>
      </c>
      <c r="AB57" s="346">
        <f>'Tab 4-PPN9'!E53</f>
        <v>0</v>
      </c>
      <c r="AH57" s="452"/>
      <c r="AI57" s="452"/>
      <c r="AJ57" s="452"/>
      <c r="AK57" s="452"/>
      <c r="AL57" s="452"/>
    </row>
    <row r="58" spans="2:38" s="137" customFormat="1" ht="38.25" thickBot="1">
      <c r="B58" s="348" t="s">
        <v>24</v>
      </c>
      <c r="C58" s="330" t="s">
        <v>48</v>
      </c>
      <c r="D58" s="349">
        <v>616000</v>
      </c>
      <c r="E58" s="350">
        <f aca="true" t="shared" si="5" ref="E58:AB58">E59</f>
        <v>0</v>
      </c>
      <c r="F58" s="350">
        <f t="shared" si="5"/>
        <v>0</v>
      </c>
      <c r="G58" s="350">
        <f t="shared" si="5"/>
        <v>0</v>
      </c>
      <c r="H58" s="350">
        <f t="shared" si="5"/>
        <v>0</v>
      </c>
      <c r="I58" s="350">
        <f t="shared" si="5"/>
        <v>0</v>
      </c>
      <c r="J58" s="350">
        <f t="shared" si="5"/>
        <v>0</v>
      </c>
      <c r="K58" s="350">
        <f t="shared" si="5"/>
        <v>0</v>
      </c>
      <c r="L58" s="350">
        <f t="shared" si="5"/>
        <v>0</v>
      </c>
      <c r="M58" s="350">
        <f t="shared" si="5"/>
        <v>0</v>
      </c>
      <c r="N58" s="350">
        <f t="shared" si="5"/>
        <v>0</v>
      </c>
      <c r="O58" s="350">
        <f t="shared" si="5"/>
        <v>0</v>
      </c>
      <c r="P58" s="350">
        <f t="shared" si="5"/>
        <v>0</v>
      </c>
      <c r="Q58" s="350">
        <f t="shared" si="5"/>
        <v>0</v>
      </c>
      <c r="R58" s="350">
        <f t="shared" si="5"/>
        <v>0</v>
      </c>
      <c r="S58" s="350">
        <f t="shared" si="5"/>
        <v>0</v>
      </c>
      <c r="T58" s="350">
        <f t="shared" si="5"/>
        <v>0</v>
      </c>
      <c r="U58" s="350">
        <f t="shared" si="5"/>
        <v>0</v>
      </c>
      <c r="V58" s="350">
        <f t="shared" si="5"/>
        <v>0</v>
      </c>
      <c r="W58" s="350">
        <f t="shared" si="5"/>
        <v>0</v>
      </c>
      <c r="X58" s="350">
        <f t="shared" si="5"/>
        <v>0</v>
      </c>
      <c r="Y58" s="350">
        <f t="shared" si="5"/>
        <v>0</v>
      </c>
      <c r="Z58" s="350">
        <f t="shared" si="5"/>
        <v>0</v>
      </c>
      <c r="AA58" s="350">
        <f t="shared" si="5"/>
        <v>0</v>
      </c>
      <c r="AB58" s="363">
        <f t="shared" si="5"/>
        <v>0</v>
      </c>
      <c r="AC58" s="142"/>
      <c r="AD58" s="142"/>
      <c r="AH58" s="452"/>
      <c r="AI58" s="452"/>
      <c r="AJ58" s="452"/>
      <c r="AK58" s="452"/>
      <c r="AL58" s="452"/>
    </row>
    <row r="59" spans="2:38" ht="18.75">
      <c r="B59" s="351">
        <v>1</v>
      </c>
      <c r="C59" s="358" t="s">
        <v>93</v>
      </c>
      <c r="D59" s="353">
        <v>616200</v>
      </c>
      <c r="E59" s="345">
        <f>'TAB-3'!E59+'Tab4-PPN1'!E55+'Tab4-PPN2'!E55+'Tab4-PPN3'!E55+'Tab4-PPN4'!E55+'Tab4-PPN5'!E55+'Tab4-PPN6'!E55+'Tab4-PPN7'!E55+'Tab4-PPN8'!E55+'Tab 4-PPN9'!E55</f>
        <v>0</v>
      </c>
      <c r="F59" s="354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9" s="354">
        <f>SUM(H59:AB59)</f>
        <v>0</v>
      </c>
      <c r="H59" s="345">
        <f>'TAB-3'!E59</f>
        <v>0</v>
      </c>
      <c r="I59" s="345">
        <f>'Tab4-PPN1'!E55</f>
        <v>0</v>
      </c>
      <c r="J59" s="345">
        <f>'Tab4-PPN2'!E55</f>
        <v>0</v>
      </c>
      <c r="K59" s="345">
        <f>'Tab4-PPN3'!E55</f>
        <v>0</v>
      </c>
      <c r="L59" s="345">
        <f>'Tab4-PPN4'!E55</f>
        <v>0</v>
      </c>
      <c r="M59" s="345">
        <f>'Tab4-PPN5'!E55</f>
        <v>0</v>
      </c>
      <c r="N59" s="345">
        <f>'Tab4-PPN6'!E55</f>
        <v>0</v>
      </c>
      <c r="O59" s="345">
        <f>'Tab4-PPN7'!E55</f>
        <v>0</v>
      </c>
      <c r="P59" s="345">
        <f>'Tab4-PPN8'!E55</f>
        <v>0</v>
      </c>
      <c r="Q59" s="345">
        <f>'Tab 4-PPN9'!H55</f>
        <v>0</v>
      </c>
      <c r="R59" s="345">
        <f>'Tab 4-PPN10'!G55</f>
        <v>0</v>
      </c>
      <c r="S59" s="345">
        <f>'Tab 4-PPN11'!G55</f>
        <v>0</v>
      </c>
      <c r="T59" s="345">
        <f>'Tab 4-PPN12'!G55</f>
        <v>0</v>
      </c>
      <c r="U59" s="345">
        <f>'Tab 4-PPN13'!G55</f>
        <v>0</v>
      </c>
      <c r="V59" s="345">
        <f>'Tab 4-PPN14'!G55</f>
        <v>0</v>
      </c>
      <c r="W59" s="345">
        <f>'Tab 4-PPN15'!G55</f>
        <v>0</v>
      </c>
      <c r="X59" s="345">
        <f>'Tab 4-PPN16'!G55</f>
        <v>0</v>
      </c>
      <c r="Y59" s="345">
        <f>'Tab 4-PPN17'!G55</f>
        <v>0</v>
      </c>
      <c r="Z59" s="345">
        <f>'Tab 4-PPN18'!G55</f>
        <v>0</v>
      </c>
      <c r="AA59" s="345">
        <f>'Tab 4-PPN19'!G55</f>
        <v>0</v>
      </c>
      <c r="AB59" s="346">
        <f>'Tab 4-PPN9'!E55</f>
        <v>0</v>
      </c>
      <c r="AH59" s="452"/>
      <c r="AI59" s="452"/>
      <c r="AJ59" s="452"/>
      <c r="AK59" s="452"/>
      <c r="AL59" s="452"/>
    </row>
    <row r="60" spans="2:28" s="137" customFormat="1" ht="57" thickBot="1">
      <c r="B60" s="348" t="s">
        <v>28</v>
      </c>
      <c r="C60" s="330" t="s">
        <v>141</v>
      </c>
      <c r="D60" s="349"/>
      <c r="E60" s="350">
        <f>SUM(E61:E66)</f>
        <v>0</v>
      </c>
      <c r="F60" s="350">
        <f>SUM(F61:F66)</f>
        <v>0</v>
      </c>
      <c r="G60" s="350">
        <f aca="true" t="shared" si="6" ref="G60:AB60">SUM(G61:G66)</f>
        <v>0</v>
      </c>
      <c r="H60" s="350">
        <f t="shared" si="6"/>
        <v>0</v>
      </c>
      <c r="I60" s="350">
        <f t="shared" si="6"/>
        <v>0</v>
      </c>
      <c r="J60" s="350">
        <f t="shared" si="6"/>
        <v>0</v>
      </c>
      <c r="K60" s="350">
        <f t="shared" si="6"/>
        <v>0</v>
      </c>
      <c r="L60" s="350">
        <f t="shared" si="6"/>
        <v>0</v>
      </c>
      <c r="M60" s="350">
        <f t="shared" si="6"/>
        <v>0</v>
      </c>
      <c r="N60" s="350">
        <f t="shared" si="6"/>
        <v>0</v>
      </c>
      <c r="O60" s="350">
        <f t="shared" si="6"/>
        <v>0</v>
      </c>
      <c r="P60" s="350">
        <f t="shared" si="6"/>
        <v>0</v>
      </c>
      <c r="Q60" s="350">
        <f t="shared" si="6"/>
        <v>0</v>
      </c>
      <c r="R60" s="350">
        <f t="shared" si="6"/>
        <v>0</v>
      </c>
      <c r="S60" s="350">
        <f t="shared" si="6"/>
        <v>0</v>
      </c>
      <c r="T60" s="350">
        <f t="shared" si="6"/>
        <v>0</v>
      </c>
      <c r="U60" s="350">
        <f t="shared" si="6"/>
        <v>0</v>
      </c>
      <c r="V60" s="350">
        <f t="shared" si="6"/>
        <v>0</v>
      </c>
      <c r="W60" s="350">
        <f t="shared" si="6"/>
        <v>0</v>
      </c>
      <c r="X60" s="350">
        <f t="shared" si="6"/>
        <v>0</v>
      </c>
      <c r="Y60" s="350">
        <f t="shared" si="6"/>
        <v>0</v>
      </c>
      <c r="Z60" s="350">
        <f t="shared" si="6"/>
        <v>0</v>
      </c>
      <c r="AA60" s="350">
        <f t="shared" si="6"/>
        <v>0</v>
      </c>
      <c r="AB60" s="363">
        <f t="shared" si="6"/>
        <v>0</v>
      </c>
    </row>
    <row r="61" spans="2:28" ht="37.5">
      <c r="B61" s="359">
        <v>1</v>
      </c>
      <c r="C61" s="360" t="s">
        <v>94</v>
      </c>
      <c r="D61" s="361">
        <v>821100</v>
      </c>
      <c r="E61" s="345">
        <f>'TAB-3'!E61+'Tab4-PPN1'!E57+'Tab4-PPN2'!E57+'Tab4-PPN3'!E57+'Tab4-PPN4'!E57+'Tab4-PPN5'!E57+'Tab4-PPN6'!E57+'Tab4-PPN7'!E57+'Tab4-PPN8'!E57+'Tab 4-PPN9'!E57</f>
        <v>0</v>
      </c>
      <c r="F61" s="354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61" s="354">
        <f aca="true" t="shared" si="7" ref="G61:G66">SUM(H61:AB61)</f>
        <v>0</v>
      </c>
      <c r="H61" s="345">
        <f>'TAB-3'!E61</f>
        <v>0</v>
      </c>
      <c r="I61" s="345">
        <f>'Tab4-PPN1'!E57</f>
        <v>0</v>
      </c>
      <c r="J61" s="345">
        <f>'Tab4-PPN2'!E57</f>
        <v>0</v>
      </c>
      <c r="K61" s="345">
        <f>'Tab4-PPN3'!E57</f>
        <v>0</v>
      </c>
      <c r="L61" s="345">
        <f>'Tab4-PPN4'!E57</f>
        <v>0</v>
      </c>
      <c r="M61" s="345">
        <f>'Tab4-PPN5'!E57</f>
        <v>0</v>
      </c>
      <c r="N61" s="345">
        <f>'Tab4-PPN6'!E57</f>
        <v>0</v>
      </c>
      <c r="O61" s="345">
        <f>'Tab4-PPN7'!E57</f>
        <v>0</v>
      </c>
      <c r="P61" s="345">
        <f>'Tab4-PPN8'!E57</f>
        <v>0</v>
      </c>
      <c r="Q61" s="345">
        <f>'Tab 4-PPN9'!H57</f>
        <v>0</v>
      </c>
      <c r="R61" s="345">
        <f>'Tab 4-PPN10'!G57</f>
        <v>0</v>
      </c>
      <c r="S61" s="345">
        <f>'Tab 4-PPN11'!G57</f>
        <v>0</v>
      </c>
      <c r="T61" s="345">
        <f>'Tab 4-PPN12'!G57</f>
        <v>0</v>
      </c>
      <c r="U61" s="345">
        <f>'Tab 4-PPN13'!G57</f>
        <v>0</v>
      </c>
      <c r="V61" s="345">
        <f>'Tab 4-PPN14'!G57</f>
        <v>0</v>
      </c>
      <c r="W61" s="345">
        <f>'Tab 4-PPN15'!G57</f>
        <v>0</v>
      </c>
      <c r="X61" s="345">
        <f>'Tab 4-PPN16'!G57</f>
        <v>0</v>
      </c>
      <c r="Y61" s="345">
        <f>'Tab 4-PPN17'!G57</f>
        <v>0</v>
      </c>
      <c r="Z61" s="345">
        <f>'Tab 4-PPN18'!G57</f>
        <v>0</v>
      </c>
      <c r="AA61" s="345">
        <f>'Tab 4-PPN19'!G57</f>
        <v>0</v>
      </c>
      <c r="AB61" s="346">
        <f>'Tab 4-PPN9'!E57</f>
        <v>0</v>
      </c>
    </row>
    <row r="62" spans="2:28" ht="18.75">
      <c r="B62" s="347">
        <v>2</v>
      </c>
      <c r="C62" s="325" t="s">
        <v>43</v>
      </c>
      <c r="D62" s="327">
        <v>821200</v>
      </c>
      <c r="E62" s="345">
        <f>'TAB-3'!E62+'Tab4-PPN1'!E58+'Tab4-PPN2'!E58+'Tab4-PPN3'!E58+'Tab4-PPN4'!E58+'Tab4-PPN5'!E58+'Tab4-PPN6'!E58+'Tab4-PPN7'!E58+'Tab4-PPN8'!E58+'Tab 4-PPN9'!E58</f>
        <v>0</v>
      </c>
      <c r="F62" s="345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62" s="345">
        <f t="shared" si="7"/>
        <v>0</v>
      </c>
      <c r="H62" s="345">
        <f>'TAB-3'!E62</f>
        <v>0</v>
      </c>
      <c r="I62" s="345">
        <f>'Tab4-PPN1'!E58</f>
        <v>0</v>
      </c>
      <c r="J62" s="345">
        <f>'Tab4-PPN2'!E58</f>
        <v>0</v>
      </c>
      <c r="K62" s="345">
        <f>'Tab4-PPN3'!E58</f>
        <v>0</v>
      </c>
      <c r="L62" s="345">
        <f>'Tab4-PPN4'!E58</f>
        <v>0</v>
      </c>
      <c r="M62" s="345">
        <f>'Tab4-PPN5'!E58</f>
        <v>0</v>
      </c>
      <c r="N62" s="345">
        <f>'Tab4-PPN6'!E58</f>
        <v>0</v>
      </c>
      <c r="O62" s="345">
        <f>'Tab4-PPN7'!E58</f>
        <v>0</v>
      </c>
      <c r="P62" s="345">
        <f>'Tab4-PPN8'!E58</f>
        <v>0</v>
      </c>
      <c r="Q62" s="345">
        <f>'Tab 4-PPN9'!H58</f>
        <v>0</v>
      </c>
      <c r="R62" s="345">
        <f>'Tab 4-PPN10'!G58</f>
        <v>0</v>
      </c>
      <c r="S62" s="345">
        <f>'Tab 4-PPN11'!G58</f>
        <v>0</v>
      </c>
      <c r="T62" s="345">
        <f>'Tab 4-PPN12'!G58</f>
        <v>0</v>
      </c>
      <c r="U62" s="345">
        <f>'Tab 4-PPN13'!G58</f>
        <v>0</v>
      </c>
      <c r="V62" s="345">
        <f>'Tab 4-PPN14'!G58</f>
        <v>0</v>
      </c>
      <c r="W62" s="345">
        <f>'Tab 4-PPN15'!G58</f>
        <v>0</v>
      </c>
      <c r="X62" s="345">
        <f>'Tab 4-PPN16'!G58</f>
        <v>0</v>
      </c>
      <c r="Y62" s="345">
        <f>'Tab 4-PPN17'!G58</f>
        <v>0</v>
      </c>
      <c r="Z62" s="345">
        <f>'Tab 4-PPN18'!G58</f>
        <v>0</v>
      </c>
      <c r="AA62" s="345">
        <f>'Tab 4-PPN19'!G58</f>
        <v>0</v>
      </c>
      <c r="AB62" s="346">
        <f>'Tab 4-PPN9'!E58</f>
        <v>0</v>
      </c>
    </row>
    <row r="63" spans="2:28" ht="18.75">
      <c r="B63" s="347">
        <v>3</v>
      </c>
      <c r="C63" s="325" t="s">
        <v>44</v>
      </c>
      <c r="D63" s="327">
        <v>821300</v>
      </c>
      <c r="E63" s="345">
        <f>'TAB-3'!E63+'Tab4-PPN1'!E59+'Tab4-PPN2'!E59+'Tab4-PPN3'!E59+'Tab4-PPN4'!E59+'Tab4-PPN5'!E59+'Tab4-PPN6'!E59+'Tab4-PPN7'!E59+'Tab4-PPN8'!E59+'Tab 4-PPN9'!E59</f>
        <v>0</v>
      </c>
      <c r="F63" s="345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63" s="345">
        <f t="shared" si="7"/>
        <v>0</v>
      </c>
      <c r="H63" s="345">
        <f>'TAB-3'!E63</f>
        <v>0</v>
      </c>
      <c r="I63" s="345">
        <f>'Tab4-PPN1'!E59</f>
        <v>0</v>
      </c>
      <c r="J63" s="345">
        <f>'Tab4-PPN2'!E59</f>
        <v>0</v>
      </c>
      <c r="K63" s="345">
        <f>'Tab4-PPN3'!E59</f>
        <v>0</v>
      </c>
      <c r="L63" s="345">
        <f>'Tab4-PPN4'!E59</f>
        <v>0</v>
      </c>
      <c r="M63" s="345">
        <f>'Tab4-PPN5'!E59</f>
        <v>0</v>
      </c>
      <c r="N63" s="345">
        <f>'Tab4-PPN6'!E59</f>
        <v>0</v>
      </c>
      <c r="O63" s="345">
        <f>'Tab4-PPN7'!E59</f>
        <v>0</v>
      </c>
      <c r="P63" s="345">
        <f>'Tab4-PPN8'!E59</f>
        <v>0</v>
      </c>
      <c r="Q63" s="345">
        <f>'Tab 4-PPN9'!H59</f>
        <v>0</v>
      </c>
      <c r="R63" s="345">
        <f>'Tab 4-PPN10'!G59</f>
        <v>0</v>
      </c>
      <c r="S63" s="345">
        <f>'Tab 4-PPN11'!G59</f>
        <v>0</v>
      </c>
      <c r="T63" s="345">
        <f>'Tab 4-PPN12'!G59</f>
        <v>0</v>
      </c>
      <c r="U63" s="345">
        <f>'Tab 4-PPN13'!G59</f>
        <v>0</v>
      </c>
      <c r="V63" s="345">
        <f>'Tab 4-PPN14'!G59</f>
        <v>0</v>
      </c>
      <c r="W63" s="345">
        <f>'Tab 4-PPN15'!G59</f>
        <v>0</v>
      </c>
      <c r="X63" s="345">
        <f>'Tab 4-PPN16'!G59</f>
        <v>0</v>
      </c>
      <c r="Y63" s="345">
        <f>'Tab 4-PPN17'!G59</f>
        <v>0</v>
      </c>
      <c r="Z63" s="345">
        <f>'Tab 4-PPN18'!G59</f>
        <v>0</v>
      </c>
      <c r="AA63" s="345">
        <f>'Tab 4-PPN19'!G59</f>
        <v>0</v>
      </c>
      <c r="AB63" s="346">
        <f>'Tab 4-PPN9'!E59</f>
        <v>0</v>
      </c>
    </row>
    <row r="64" spans="2:28" ht="37.5">
      <c r="B64" s="347">
        <v>4</v>
      </c>
      <c r="C64" s="337" t="s">
        <v>45</v>
      </c>
      <c r="D64" s="327">
        <v>821400</v>
      </c>
      <c r="E64" s="345">
        <f>'TAB-3'!E64+'Tab4-PPN1'!E60+'Tab4-PPN2'!E60+'Tab4-PPN3'!E60+'Tab4-PPN4'!E60+'Tab4-PPN5'!E60+'Tab4-PPN6'!E60+'Tab4-PPN7'!E60+'Tab4-PPN8'!E60+'Tab 4-PPN9'!E60</f>
        <v>0</v>
      </c>
      <c r="F64" s="345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64" s="345">
        <f t="shared" si="7"/>
        <v>0</v>
      </c>
      <c r="H64" s="345">
        <f>'TAB-3'!E64</f>
        <v>0</v>
      </c>
      <c r="I64" s="345">
        <f>'Tab4-PPN1'!E60</f>
        <v>0</v>
      </c>
      <c r="J64" s="345">
        <f>'Tab4-PPN2'!E60</f>
        <v>0</v>
      </c>
      <c r="K64" s="345">
        <f>'Tab4-PPN3'!E60</f>
        <v>0</v>
      </c>
      <c r="L64" s="345">
        <f>'Tab4-PPN4'!E60</f>
        <v>0</v>
      </c>
      <c r="M64" s="345">
        <f>'Tab4-PPN5'!E60</f>
        <v>0</v>
      </c>
      <c r="N64" s="345">
        <f>'Tab4-PPN6'!E60</f>
        <v>0</v>
      </c>
      <c r="O64" s="345">
        <f>'Tab4-PPN7'!E60</f>
        <v>0</v>
      </c>
      <c r="P64" s="345">
        <f>'Tab4-PPN8'!E60</f>
        <v>0</v>
      </c>
      <c r="Q64" s="345">
        <f>'Tab 4-PPN9'!H60</f>
        <v>0</v>
      </c>
      <c r="R64" s="345">
        <f>'Tab 4-PPN10'!G60</f>
        <v>0</v>
      </c>
      <c r="S64" s="345">
        <f>'Tab 4-PPN11'!G60</f>
        <v>0</v>
      </c>
      <c r="T64" s="345">
        <f>'Tab 4-PPN12'!G60</f>
        <v>0</v>
      </c>
      <c r="U64" s="345">
        <f>'Tab 4-PPN13'!G60</f>
        <v>0</v>
      </c>
      <c r="V64" s="345">
        <f>'Tab 4-PPN14'!G60</f>
        <v>0</v>
      </c>
      <c r="W64" s="345">
        <f>'Tab 4-PPN15'!G60</f>
        <v>0</v>
      </c>
      <c r="X64" s="345">
        <f>'Tab 4-PPN16'!G60</f>
        <v>0</v>
      </c>
      <c r="Y64" s="345">
        <f>'Tab 4-PPN17'!G60</f>
        <v>0</v>
      </c>
      <c r="Z64" s="345">
        <f>'Tab 4-PPN18'!G60</f>
        <v>0</v>
      </c>
      <c r="AA64" s="345">
        <f>'Tab 4-PPN19'!G60</f>
        <v>0</v>
      </c>
      <c r="AB64" s="346">
        <f>'Tab 4-PPN9'!E60</f>
        <v>0</v>
      </c>
    </row>
    <row r="65" spans="2:28" ht="37.5">
      <c r="B65" s="347">
        <v>5</v>
      </c>
      <c r="C65" s="337" t="s">
        <v>46</v>
      </c>
      <c r="D65" s="327">
        <v>821500</v>
      </c>
      <c r="E65" s="345">
        <f>'TAB-3'!E65+'Tab4-PPN1'!E61+'Tab4-PPN2'!E61+'Tab4-PPN3'!E61+'Tab4-PPN4'!E61+'Tab4-PPN5'!E61+'Tab4-PPN6'!E61+'Tab4-PPN7'!E61+'Tab4-PPN8'!E61+'Tab 4-PPN9'!E61</f>
        <v>0</v>
      </c>
      <c r="F65" s="345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5" s="345">
        <f t="shared" si="7"/>
        <v>0</v>
      </c>
      <c r="H65" s="345">
        <f>'TAB-3'!E65</f>
        <v>0</v>
      </c>
      <c r="I65" s="345">
        <f>'Tab4-PPN1'!E61</f>
        <v>0</v>
      </c>
      <c r="J65" s="345">
        <f>'Tab4-PPN2'!E61</f>
        <v>0</v>
      </c>
      <c r="K65" s="345">
        <f>'Tab4-PPN3'!E61</f>
        <v>0</v>
      </c>
      <c r="L65" s="345">
        <f>'Tab4-PPN4'!E61</f>
        <v>0</v>
      </c>
      <c r="M65" s="345">
        <f>'Tab4-PPN5'!E61</f>
        <v>0</v>
      </c>
      <c r="N65" s="345">
        <f>'Tab4-PPN6'!E61</f>
        <v>0</v>
      </c>
      <c r="O65" s="345">
        <f>'Tab4-PPN7'!E61</f>
        <v>0</v>
      </c>
      <c r="P65" s="345">
        <f>'Tab4-PPN8'!E61</f>
        <v>0</v>
      </c>
      <c r="Q65" s="345">
        <f>'Tab 4-PPN9'!H61</f>
        <v>0</v>
      </c>
      <c r="R65" s="345">
        <f>'Tab 4-PPN10'!G61</f>
        <v>0</v>
      </c>
      <c r="S65" s="345">
        <f>'Tab 4-PPN11'!G61</f>
        <v>0</v>
      </c>
      <c r="T65" s="345">
        <f>'Tab 4-PPN12'!G61</f>
        <v>0</v>
      </c>
      <c r="U65" s="345">
        <f>'Tab 4-PPN13'!G61</f>
        <v>0</v>
      </c>
      <c r="V65" s="345">
        <f>'Tab 4-PPN14'!G61</f>
        <v>0</v>
      </c>
      <c r="W65" s="345">
        <f>'Tab 4-PPN15'!G61</f>
        <v>0</v>
      </c>
      <c r="X65" s="345">
        <f>'Tab 4-PPN16'!G61</f>
        <v>0</v>
      </c>
      <c r="Y65" s="345">
        <f>'Tab 4-PPN17'!G61</f>
        <v>0</v>
      </c>
      <c r="Z65" s="345">
        <f>'Tab 4-PPN18'!G61</f>
        <v>0</v>
      </c>
      <c r="AA65" s="345">
        <f>'Tab 4-PPN19'!G61</f>
        <v>0</v>
      </c>
      <c r="AB65" s="346">
        <f>'Tab 4-PPN9'!E61</f>
        <v>0</v>
      </c>
    </row>
    <row r="66" spans="2:30" ht="42" customHeight="1">
      <c r="B66" s="347">
        <v>6</v>
      </c>
      <c r="C66" s="337" t="s">
        <v>47</v>
      </c>
      <c r="D66" s="327">
        <v>821600</v>
      </c>
      <c r="E66" s="345">
        <f>'TAB-3'!E66+'Tab4-PPN1'!E62+'Tab4-PPN2'!E62+'Tab4-PPN3'!E62+'Tab4-PPN4'!E62+'Tab4-PPN5'!E62+'Tab4-PPN6'!E62+'Tab4-PPN7'!E62+'Tab4-PPN8'!E62+'Tab 4-PPN9'!E62</f>
        <v>0</v>
      </c>
      <c r="F66" s="345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6" s="345">
        <f t="shared" si="7"/>
        <v>0</v>
      </c>
      <c r="H66" s="345">
        <f>'TAB-3'!E66</f>
        <v>0</v>
      </c>
      <c r="I66" s="345">
        <f>'Tab4-PPN1'!E62</f>
        <v>0</v>
      </c>
      <c r="J66" s="345">
        <f>'Tab4-PPN2'!E62</f>
        <v>0</v>
      </c>
      <c r="K66" s="345">
        <f>'Tab4-PPN3'!E62</f>
        <v>0</v>
      </c>
      <c r="L66" s="345">
        <f>'Tab4-PPN4'!E62</f>
        <v>0</v>
      </c>
      <c r="M66" s="345">
        <f>'Tab4-PPN5'!E62</f>
        <v>0</v>
      </c>
      <c r="N66" s="345">
        <f>'Tab4-PPN6'!E62</f>
        <v>0</v>
      </c>
      <c r="O66" s="345">
        <f>'Tab4-PPN7'!E62</f>
        <v>0</v>
      </c>
      <c r="P66" s="345">
        <f>'Tab4-PPN8'!E62</f>
        <v>0</v>
      </c>
      <c r="Q66" s="345">
        <f>'Tab 4-PPN9'!H62</f>
        <v>0</v>
      </c>
      <c r="R66" s="345">
        <f>'Tab 4-PPN10'!G62</f>
        <v>0</v>
      </c>
      <c r="S66" s="345">
        <f>'Tab 4-PPN11'!G62</f>
        <v>0</v>
      </c>
      <c r="T66" s="345">
        <f>'Tab 4-PPN12'!G62</f>
        <v>0</v>
      </c>
      <c r="U66" s="345">
        <f>'Tab 4-PPN13'!G62</f>
        <v>0</v>
      </c>
      <c r="V66" s="345">
        <f>'Tab 4-PPN14'!G62</f>
        <v>0</v>
      </c>
      <c r="W66" s="345">
        <f>'Tab 4-PPN15'!G62</f>
        <v>0</v>
      </c>
      <c r="X66" s="345">
        <f>'Tab 4-PPN16'!G62</f>
        <v>0</v>
      </c>
      <c r="Y66" s="345">
        <f>'Tab 4-PPN17'!G62</f>
        <v>0</v>
      </c>
      <c r="Z66" s="345">
        <f>'Tab 4-PPN18'!G62</f>
        <v>0</v>
      </c>
      <c r="AA66" s="345">
        <f>'Tab 4-PPN19'!G62</f>
        <v>0</v>
      </c>
      <c r="AB66" s="346">
        <f>'Tab 4-PPN9'!E62</f>
        <v>0</v>
      </c>
      <c r="AC66" s="11"/>
      <c r="AD66" s="11"/>
    </row>
    <row r="67" spans="2:30" s="137" customFormat="1" ht="49.5" customHeight="1" thickBot="1">
      <c r="B67" s="348"/>
      <c r="C67" s="330" t="s">
        <v>178</v>
      </c>
      <c r="D67" s="362"/>
      <c r="E67" s="350">
        <f aca="true" t="shared" si="8" ref="E67:AB67">E14+E26+E52+E58+E60</f>
        <v>0</v>
      </c>
      <c r="F67" s="350">
        <f t="shared" si="8"/>
        <v>0</v>
      </c>
      <c r="G67" s="350">
        <f t="shared" si="8"/>
        <v>0</v>
      </c>
      <c r="H67" s="350">
        <f t="shared" si="8"/>
        <v>0</v>
      </c>
      <c r="I67" s="350">
        <f t="shared" si="8"/>
        <v>0</v>
      </c>
      <c r="J67" s="350">
        <f t="shared" si="8"/>
        <v>0</v>
      </c>
      <c r="K67" s="350">
        <f t="shared" si="8"/>
        <v>0</v>
      </c>
      <c r="L67" s="350">
        <f t="shared" si="8"/>
        <v>0</v>
      </c>
      <c r="M67" s="350">
        <f t="shared" si="8"/>
        <v>0</v>
      </c>
      <c r="N67" s="350">
        <f t="shared" si="8"/>
        <v>0</v>
      </c>
      <c r="O67" s="350">
        <f t="shared" si="8"/>
        <v>0</v>
      </c>
      <c r="P67" s="350">
        <f t="shared" si="8"/>
        <v>0</v>
      </c>
      <c r="Q67" s="350">
        <f t="shared" si="8"/>
        <v>0</v>
      </c>
      <c r="R67" s="350">
        <f t="shared" si="8"/>
        <v>0</v>
      </c>
      <c r="S67" s="350">
        <f t="shared" si="8"/>
        <v>0</v>
      </c>
      <c r="T67" s="350">
        <f t="shared" si="8"/>
        <v>0</v>
      </c>
      <c r="U67" s="350">
        <f t="shared" si="8"/>
        <v>0</v>
      </c>
      <c r="V67" s="350">
        <f t="shared" si="8"/>
        <v>0</v>
      </c>
      <c r="W67" s="350">
        <f t="shared" si="8"/>
        <v>0</v>
      </c>
      <c r="X67" s="350">
        <f t="shared" si="8"/>
        <v>0</v>
      </c>
      <c r="Y67" s="350">
        <f t="shared" si="8"/>
        <v>0</v>
      </c>
      <c r="Z67" s="350">
        <f t="shared" si="8"/>
        <v>0</v>
      </c>
      <c r="AA67" s="350">
        <f t="shared" si="8"/>
        <v>0</v>
      </c>
      <c r="AB67" s="363">
        <f t="shared" si="8"/>
        <v>0</v>
      </c>
      <c r="AC67" s="142"/>
      <c r="AD67" s="142"/>
    </row>
    <row r="68" spans="2:17" ht="30.75" customHeight="1">
      <c r="B68" s="10"/>
      <c r="C68" s="453"/>
      <c r="D68" s="453"/>
      <c r="E68" s="453"/>
      <c r="F68" s="453"/>
      <c r="G68" s="453"/>
      <c r="H68" s="453"/>
      <c r="I68" s="453"/>
      <c r="J68" s="453"/>
      <c r="K68" s="6"/>
      <c r="L68" s="6"/>
      <c r="M68" s="6"/>
      <c r="N68" s="6"/>
      <c r="O68" s="6"/>
      <c r="P68" s="6"/>
      <c r="Q68" s="11"/>
    </row>
    <row r="69" spans="2:30" ht="15.75" customHeight="1">
      <c r="B69" s="10"/>
      <c r="C69" s="128"/>
      <c r="D69" s="128"/>
      <c r="E69" s="128"/>
      <c r="F69" s="128"/>
      <c r="G69" s="128"/>
      <c r="H69" s="128"/>
      <c r="I69" s="128"/>
      <c r="J69" s="12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1"/>
      <c r="AD69" s="11"/>
    </row>
    <row r="70" spans="2:30" ht="15.75" customHeight="1">
      <c r="B70" s="10"/>
      <c r="C70" s="128"/>
      <c r="D70" s="128"/>
      <c r="E70" s="128"/>
      <c r="F70" s="128"/>
      <c r="G70" s="128"/>
      <c r="H70" s="128"/>
      <c r="I70" s="128"/>
      <c r="J70" s="128"/>
      <c r="K70" s="6"/>
      <c r="L70" s="6"/>
      <c r="M70" s="6"/>
      <c r="N70" s="129"/>
      <c r="O70" s="129"/>
      <c r="P70" s="129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1"/>
      <c r="AD70" s="11"/>
    </row>
    <row r="71" spans="2:30" ht="15.75" customHeight="1">
      <c r="B71" s="10"/>
      <c r="C71" s="128"/>
      <c r="D71" s="128"/>
      <c r="E71" s="128"/>
      <c r="F71" s="128"/>
      <c r="G71" s="128"/>
      <c r="H71" s="128"/>
      <c r="I71" s="128"/>
      <c r="J71" s="128"/>
      <c r="K71" s="6"/>
      <c r="L71" s="6"/>
      <c r="M71" s="6"/>
      <c r="N71" s="6"/>
      <c r="O71" s="6"/>
      <c r="P71" s="6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6"/>
      <c r="AC71" s="11"/>
      <c r="AD71" s="11"/>
    </row>
    <row r="72" spans="2:30" ht="15.75" customHeight="1">
      <c r="B72" s="10"/>
      <c r="C72" s="128"/>
      <c r="D72" s="128"/>
      <c r="E72" s="128"/>
      <c r="F72" s="128"/>
      <c r="G72" s="128"/>
      <c r="H72" s="128"/>
      <c r="I72" s="128"/>
      <c r="J72" s="128"/>
      <c r="K72" s="6"/>
      <c r="L72" s="6"/>
      <c r="M72" s="6"/>
      <c r="N72" s="11"/>
      <c r="O72" s="130" t="s">
        <v>97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1"/>
      <c r="AD72" s="11"/>
    </row>
    <row r="73" spans="2:30" ht="15.75" customHeight="1">
      <c r="B73" s="10"/>
      <c r="C73" s="128"/>
      <c r="D73" s="128"/>
      <c r="E73" s="128"/>
      <c r="F73" s="128"/>
      <c r="G73" s="128"/>
      <c r="H73" s="128"/>
      <c r="I73" s="128"/>
      <c r="J73" s="128"/>
      <c r="K73" s="6"/>
      <c r="L73" s="6"/>
      <c r="M73" s="6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30" t="s">
        <v>97</v>
      </c>
      <c r="AC73" s="11"/>
      <c r="AD73" s="11"/>
    </row>
    <row r="74" spans="2:30" ht="15" customHeight="1">
      <c r="B74" s="11"/>
      <c r="C74" s="127"/>
      <c r="D74" s="127"/>
      <c r="E74" s="127"/>
      <c r="F74" s="127"/>
      <c r="G74" s="127"/>
      <c r="H74" s="127"/>
      <c r="I74" s="11"/>
      <c r="J74" s="13"/>
      <c r="K74" s="13"/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1"/>
      <c r="AD74" s="11"/>
    </row>
    <row r="75" spans="2:28" ht="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2:28" ht="18.75">
      <c r="B76" s="11"/>
      <c r="C76" s="11"/>
      <c r="D76" s="11"/>
      <c r="E76" s="11"/>
      <c r="F76" s="11"/>
      <c r="G76" s="11"/>
      <c r="H76" s="11"/>
      <c r="I76" s="11"/>
      <c r="J76" s="10"/>
      <c r="K76" s="7"/>
      <c r="L76" s="11"/>
      <c r="M76" s="10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7"/>
      <c r="AB76" s="10"/>
    </row>
    <row r="77" spans="2:28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2:28" ht="1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</sheetData>
  <sheetProtection password="C5C5" sheet="1" formatCells="0" formatColumns="0" formatRows="0"/>
  <mergeCells count="17">
    <mergeCell ref="C68:J68"/>
    <mergeCell ref="B1:AB1"/>
    <mergeCell ref="L3:M4"/>
    <mergeCell ref="B9:D9"/>
    <mergeCell ref="G9:AB9"/>
    <mergeCell ref="B4:C4"/>
    <mergeCell ref="D4:J4"/>
    <mergeCell ref="B6:K6"/>
    <mergeCell ref="B7:I7"/>
    <mergeCell ref="L7:M7"/>
    <mergeCell ref="E10:E12"/>
    <mergeCell ref="H10:AB11"/>
    <mergeCell ref="B10:B12"/>
    <mergeCell ref="C10:C12"/>
    <mergeCell ref="D10:D12"/>
    <mergeCell ref="G10:G12"/>
    <mergeCell ref="F10:F12"/>
  </mergeCells>
  <printOptions/>
  <pageMargins left="0.3937007874015748" right="0.2362204724409449" top="0.9448818897637796" bottom="0.4330708661417323" header="0.31496062992125984" footer="0.1968503937007874"/>
  <pageSetup fitToHeight="0" horizontalDpi="600" verticalDpi="600" orientation="landscape" paperSize="9" scale="45" r:id="rId1"/>
  <headerFooter>
    <oddFooter>&amp;C&amp;A&amp;RPage &amp;P</oddFooter>
  </headerFooter>
  <rowBreaks count="1" manualBreakCount="1">
    <brk id="39" min="1" max="2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7"/>
  <sheetViews>
    <sheetView view="pageBreakPreview" zoomScale="77" zoomScaleNormal="60" zoomScaleSheetLayoutView="77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96</v>
      </c>
      <c r="K2" s="239"/>
      <c r="R2" s="477" t="s">
        <v>96</v>
      </c>
      <c r="S2" s="477"/>
      <c r="T2" s="123"/>
    </row>
    <row r="3" spans="2:20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163</v>
      </c>
      <c r="C6" s="175"/>
      <c r="D6" s="175"/>
      <c r="E6" s="175"/>
      <c r="F6" s="175"/>
      <c r="G6" s="175"/>
      <c r="H6" s="175"/>
      <c r="I6" s="175"/>
      <c r="J6" s="135"/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15"/>
      <c r="R7" s="123"/>
      <c r="S7" s="123"/>
      <c r="T7" s="147"/>
    </row>
    <row r="8" spans="2:20" ht="22.5" customHeight="1">
      <c r="B8" s="135"/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7" t="s">
        <v>1</v>
      </c>
      <c r="C10" s="497" t="s">
        <v>122</v>
      </c>
      <c r="D10" s="479" t="s">
        <v>3</v>
      </c>
      <c r="E10" s="463" t="s">
        <v>184</v>
      </c>
      <c r="F10" s="466" t="s">
        <v>149</v>
      </c>
      <c r="G10" s="463" t="s">
        <v>180</v>
      </c>
      <c r="H10" s="463" t="s">
        <v>186</v>
      </c>
      <c r="I10" s="491" t="s">
        <v>115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>
      <c r="B11" s="458"/>
      <c r="C11" s="498"/>
      <c r="D11" s="480"/>
      <c r="E11" s="464"/>
      <c r="F11" s="467"/>
      <c r="G11" s="464"/>
      <c r="H11" s="46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>
      <c r="B12" s="459"/>
      <c r="C12" s="499"/>
      <c r="D12" s="481"/>
      <c r="E12" s="465"/>
      <c r="F12" s="468"/>
      <c r="G12" s="465"/>
      <c r="H12" s="465"/>
      <c r="I12" s="167" t="s">
        <v>52</v>
      </c>
      <c r="J12" s="167" t="s">
        <v>53</v>
      </c>
      <c r="K12" s="167" t="s">
        <v>54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153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4" t="s">
        <v>12</v>
      </c>
      <c r="C14" s="365" t="s">
        <v>104</v>
      </c>
      <c r="D14" s="366"/>
      <c r="E14" s="323">
        <f aca="true" t="shared" si="0" ref="E14:T14">SUM(E15:E25)</f>
        <v>0</v>
      </c>
      <c r="F14" s="323">
        <f t="shared" si="0"/>
        <v>0</v>
      </c>
      <c r="G14" s="323">
        <f t="shared" si="0"/>
        <v>0</v>
      </c>
      <c r="H14" s="323">
        <f t="shared" si="0"/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44">
        <v>1</v>
      </c>
      <c r="C15" s="368" t="s">
        <v>38</v>
      </c>
      <c r="D15" s="369">
        <v>611100</v>
      </c>
      <c r="E15" s="159">
        <f>SUM(G15:H15)</f>
        <v>0</v>
      </c>
      <c r="F15" s="159"/>
      <c r="G15" s="159">
        <f>'TAB-3'!G15+'Tab4-PPN1'!G15+'Tab4-PPN2'!G15+'Tab4-PPN3'!G15+'Tab4-PPN4'!G15+'Tab4-PPN5'!G15+'Tab4-PPN6'!G15+'Tab4-PPN7'!G15+'Tab4-PPN8'!G15+'Tab 4-PPN9'!G15</f>
        <v>0</v>
      </c>
      <c r="H15" s="159">
        <f>SUM(I15:T15)</f>
        <v>0</v>
      </c>
      <c r="I15" s="159">
        <f>'TAB-3'!I15+'Tab4-PPN1'!I15+'Tab4-PPN2'!I15+'Tab4-PPN3'!I15+'Tab4-PPN4'!I15+'Tab4-PPN5'!I15+'Tab4-PPN6'!I15+'Tab4-PPN7'!I15+'Tab4-PPN8'!I15+'Tab 4-PPN9'!I15</f>
        <v>0</v>
      </c>
      <c r="J15" s="159">
        <f>'TAB-3'!J15+'Tab4-PPN1'!J15+'Tab4-PPN2'!J15+'Tab4-PPN3'!J15+'Tab4-PPN4'!J15+'Tab4-PPN5'!J15+'Tab4-PPN6'!J15+'Tab4-PPN7'!J15+'Tab4-PPN8'!J15+'Tab 4-PPN9'!J15</f>
        <v>0</v>
      </c>
      <c r="K15" s="159">
        <f>'TAB-3'!K15+'Tab4-PPN1'!K15+'Tab4-PPN2'!K15+'Tab4-PPN3'!K15+'Tab4-PPN4'!K15+'Tab4-PPN5'!K15+'Tab4-PPN6'!K15+'Tab4-PPN7'!K15+'Tab4-PPN8'!K15+'Tab 4-PPN9'!K15</f>
        <v>0</v>
      </c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47">
        <v>2</v>
      </c>
      <c r="C16" s="370" t="s">
        <v>80</v>
      </c>
      <c r="D16" s="371">
        <v>611200</v>
      </c>
      <c r="E16" s="159">
        <f aca="true" t="shared" si="1" ref="E16:E25">SUM(G16:H16)</f>
        <v>0</v>
      </c>
      <c r="F16" s="159"/>
      <c r="G16" s="159">
        <f>'TAB-3'!G16+'Tab4-PPN1'!G16+'Tab4-PPN2'!G16+'Tab4-PPN3'!G16+'Tab4-PPN4'!G16+'Tab4-PPN5'!G16+'Tab4-PPN6'!G16+'Tab4-PPN7'!G16+'Tab4-PPN8'!G16+'Tab 4-PPN9'!G16</f>
        <v>0</v>
      </c>
      <c r="H16" s="159">
        <f aca="true" t="shared" si="2" ref="H16:H66">SUM(I16:T16)</f>
        <v>0</v>
      </c>
      <c r="I16" s="159">
        <f>'TAB-3'!I16+'Tab4-PPN1'!I16+'Tab4-PPN2'!I16+'Tab4-PPN3'!I16+'Tab4-PPN4'!I16+'Tab4-PPN5'!I16+'Tab4-PPN6'!I16+'Tab4-PPN7'!I16+'Tab4-PPN8'!I16+'Tab 4-PPN9'!I16</f>
        <v>0</v>
      </c>
      <c r="J16" s="159">
        <f>'TAB-3'!J16+'Tab4-PPN1'!J16+'Tab4-PPN2'!J16+'Tab4-PPN3'!J16+'Tab4-PPN4'!J16+'Tab4-PPN5'!J16+'Tab4-PPN6'!J16+'Tab4-PPN7'!J16+'Tab4-PPN8'!J16+'Tab 4-PPN9'!J16</f>
        <v>0</v>
      </c>
      <c r="K16" s="159">
        <f>'TAB-3'!K16+'Tab4-PPN1'!K16+'Tab4-PPN2'!K16+'Tab4-PPN3'!K16+'Tab4-PPN4'!K16+'Tab4-PPN5'!K16+'Tab4-PPN6'!K16+'Tab4-PPN7'!K16+'Tab4-PPN8'!K16+'Tab 4-PPN9'!K16</f>
        <v>0</v>
      </c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47">
        <v>3</v>
      </c>
      <c r="C17" s="368" t="s">
        <v>14</v>
      </c>
      <c r="D17" s="371">
        <v>613100</v>
      </c>
      <c r="E17" s="159">
        <f t="shared" si="1"/>
        <v>0</v>
      </c>
      <c r="F17" s="159"/>
      <c r="G17" s="159">
        <f>'TAB-3'!G17+'Tab4-PPN1'!G17+'Tab4-PPN2'!G17+'Tab4-PPN3'!G17+'Tab4-PPN4'!G17+'Tab4-PPN5'!G17+'Tab4-PPN6'!G17+'Tab4-PPN7'!G17+'Tab4-PPN8'!G17+'Tab 4-PPN9'!G17</f>
        <v>0</v>
      </c>
      <c r="H17" s="159">
        <f t="shared" si="2"/>
        <v>0</v>
      </c>
      <c r="I17" s="159">
        <f>'TAB-3'!I17+'Tab4-PPN1'!I17+'Tab4-PPN2'!I17+'Tab4-PPN3'!I17+'Tab4-PPN4'!I17+'Tab4-PPN5'!I17+'Tab4-PPN6'!I17+'Tab4-PPN7'!I17+'Tab4-PPN8'!I17+'Tab 4-PPN9'!I17</f>
        <v>0</v>
      </c>
      <c r="J17" s="159">
        <f>'TAB-3'!J17+'Tab4-PPN1'!J17+'Tab4-PPN2'!J17+'Tab4-PPN3'!J17+'Tab4-PPN4'!J17+'Tab4-PPN5'!J17+'Tab4-PPN6'!J17+'Tab4-PPN7'!J17+'Tab4-PPN8'!J17+'Tab 4-PPN9'!J17</f>
        <v>0</v>
      </c>
      <c r="K17" s="159">
        <f>'TAB-3'!K17+'Tab4-PPN1'!K17+'Tab4-PPN2'!K17+'Tab4-PPN3'!K17+'Tab4-PPN4'!K17+'Tab4-PPN5'!K17+'Tab4-PPN6'!K17+'Tab4-PPN7'!K17+'Tab4-PPN8'!K17+'Tab 4-PPN9'!K17</f>
        <v>0</v>
      </c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47">
        <v>4</v>
      </c>
      <c r="C18" s="370" t="s">
        <v>81</v>
      </c>
      <c r="D18" s="371">
        <v>613200</v>
      </c>
      <c r="E18" s="159">
        <f t="shared" si="1"/>
        <v>0</v>
      </c>
      <c r="F18" s="159"/>
      <c r="G18" s="159">
        <f>'TAB-3'!G18+'Tab4-PPN1'!G18+'Tab4-PPN2'!G18+'Tab4-PPN3'!G18+'Tab4-PPN4'!G18+'Tab4-PPN5'!G18+'Tab4-PPN6'!G18+'Tab4-PPN7'!G18+'Tab4-PPN8'!G18+'Tab 4-PPN9'!G18</f>
        <v>0</v>
      </c>
      <c r="H18" s="159">
        <f t="shared" si="2"/>
        <v>0</v>
      </c>
      <c r="I18" s="159">
        <f>'TAB-3'!I18+'Tab4-PPN1'!I18+'Tab4-PPN2'!I18+'Tab4-PPN3'!I18+'Tab4-PPN4'!I18+'Tab4-PPN5'!I18+'Tab4-PPN6'!I18+'Tab4-PPN7'!I18+'Tab4-PPN8'!I18+'Tab 4-PPN9'!I18</f>
        <v>0</v>
      </c>
      <c r="J18" s="159">
        <f>'TAB-3'!J18+'Tab4-PPN1'!J18+'Tab4-PPN2'!J18+'Tab4-PPN3'!J18+'Tab4-PPN4'!J18+'Tab4-PPN5'!J18+'Tab4-PPN6'!J18+'Tab4-PPN7'!J18+'Tab4-PPN8'!J18+'Tab 4-PPN9'!J18</f>
        <v>0</v>
      </c>
      <c r="K18" s="159">
        <f>'TAB-3'!K18+'Tab4-PPN1'!K18+'Tab4-PPN2'!K18+'Tab4-PPN3'!K18+'Tab4-PPN4'!K18+'Tab4-PPN5'!K18+'Tab4-PPN6'!K18+'Tab4-PPN7'!K18+'Tab4-PPN8'!K18+'Tab 4-PPN9'!K18</f>
        <v>0</v>
      </c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47">
        <v>5</v>
      </c>
      <c r="C19" s="370" t="s">
        <v>16</v>
      </c>
      <c r="D19" s="371">
        <v>613300</v>
      </c>
      <c r="E19" s="159">
        <f t="shared" si="1"/>
        <v>0</v>
      </c>
      <c r="F19" s="159"/>
      <c r="G19" s="159">
        <f>'TAB-3'!G19+'Tab4-PPN1'!G19+'Tab4-PPN2'!G19+'Tab4-PPN3'!G19+'Tab4-PPN4'!G19+'Tab4-PPN5'!G19+'Tab4-PPN6'!G19+'Tab4-PPN7'!G19+'Tab4-PPN8'!G19+'Tab 4-PPN9'!G19</f>
        <v>0</v>
      </c>
      <c r="H19" s="159">
        <f t="shared" si="2"/>
        <v>0</v>
      </c>
      <c r="I19" s="159">
        <f>'TAB-3'!I19+'Tab4-PPN1'!I19+'Tab4-PPN2'!I19+'Tab4-PPN3'!I19+'Tab4-PPN4'!I19+'Tab4-PPN5'!I19+'Tab4-PPN6'!I19+'Tab4-PPN7'!I19+'Tab4-PPN8'!I19+'Tab 4-PPN9'!I19</f>
        <v>0</v>
      </c>
      <c r="J19" s="159">
        <f>'TAB-3'!J19+'Tab4-PPN1'!J19+'Tab4-PPN2'!J19+'Tab4-PPN3'!J19+'Tab4-PPN4'!J19+'Tab4-PPN5'!J19+'Tab4-PPN6'!J19+'Tab4-PPN7'!J19+'Tab4-PPN8'!J19+'Tab 4-PPN9'!J19</f>
        <v>0</v>
      </c>
      <c r="K19" s="159">
        <f>'TAB-3'!K19+'Tab4-PPN1'!K19+'Tab4-PPN2'!K19+'Tab4-PPN3'!K19+'Tab4-PPN4'!K19+'Tab4-PPN5'!K19+'Tab4-PPN6'!K19+'Tab4-PPN7'!K19+'Tab4-PPN8'!K19+'Tab 4-PPN9'!K19</f>
        <v>0</v>
      </c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47">
        <v>6</v>
      </c>
      <c r="C20" s="368" t="s">
        <v>40</v>
      </c>
      <c r="D20" s="371">
        <v>613400</v>
      </c>
      <c r="E20" s="159">
        <f t="shared" si="1"/>
        <v>0</v>
      </c>
      <c r="F20" s="159"/>
      <c r="G20" s="159">
        <f>'TAB-3'!G20+'Tab4-PPN1'!G20+'Tab4-PPN2'!G20+'Tab4-PPN3'!G20+'Tab4-PPN4'!G20+'Tab4-PPN5'!G20+'Tab4-PPN6'!G20+'Tab4-PPN7'!G20+'Tab4-PPN8'!G20+'Tab 4-PPN9'!G20</f>
        <v>0</v>
      </c>
      <c r="H20" s="159">
        <f t="shared" si="2"/>
        <v>0</v>
      </c>
      <c r="I20" s="159">
        <f>'TAB-3'!I20+'Tab4-PPN1'!I20+'Tab4-PPN2'!I20+'Tab4-PPN3'!I20+'Tab4-PPN4'!I20+'Tab4-PPN5'!I20+'Tab4-PPN6'!I20+'Tab4-PPN7'!I20+'Tab4-PPN8'!I20+'Tab 4-PPN9'!I20</f>
        <v>0</v>
      </c>
      <c r="J20" s="159">
        <f>'TAB-3'!J20+'Tab4-PPN1'!J20+'Tab4-PPN2'!J20+'Tab4-PPN3'!J20+'Tab4-PPN4'!J20+'Tab4-PPN5'!J20+'Tab4-PPN6'!J20+'Tab4-PPN7'!J20+'Tab4-PPN8'!J20+'Tab 4-PPN9'!J20</f>
        <v>0</v>
      </c>
      <c r="K20" s="159">
        <f>'TAB-3'!K20+'Tab4-PPN1'!K20+'Tab4-PPN2'!K20+'Tab4-PPN3'!K20+'Tab4-PPN4'!K20+'Tab4-PPN5'!K20+'Tab4-PPN6'!K20+'Tab4-PPN7'!K20+'Tab4-PPN8'!K20+'Tab 4-PPN9'!K20</f>
        <v>0</v>
      </c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47">
        <v>7</v>
      </c>
      <c r="C21" s="370" t="s">
        <v>41</v>
      </c>
      <c r="D21" s="371">
        <v>613500</v>
      </c>
      <c r="E21" s="159">
        <f t="shared" si="1"/>
        <v>0</v>
      </c>
      <c r="F21" s="159"/>
      <c r="G21" s="159">
        <f>'TAB-3'!G21+'Tab4-PPN1'!G21+'Tab4-PPN2'!G21+'Tab4-PPN3'!G21+'Tab4-PPN4'!G21+'Tab4-PPN5'!G21+'Tab4-PPN6'!G21+'Tab4-PPN7'!G21+'Tab4-PPN8'!G21+'Tab 4-PPN9'!G21</f>
        <v>0</v>
      </c>
      <c r="H21" s="159">
        <f t="shared" si="2"/>
        <v>0</v>
      </c>
      <c r="I21" s="159">
        <f>'TAB-3'!I21+'Tab4-PPN1'!I21+'Tab4-PPN2'!I21+'Tab4-PPN3'!I21+'Tab4-PPN4'!I21+'Tab4-PPN5'!I21+'Tab4-PPN6'!I21+'Tab4-PPN7'!I21+'Tab4-PPN8'!I21+'Tab 4-PPN9'!I21</f>
        <v>0</v>
      </c>
      <c r="J21" s="159">
        <f>'TAB-3'!J21+'Tab4-PPN1'!J21+'Tab4-PPN2'!J21+'Tab4-PPN3'!J21+'Tab4-PPN4'!J21+'Tab4-PPN5'!J21+'Tab4-PPN6'!J21+'Tab4-PPN7'!J21+'Tab4-PPN8'!J21+'Tab 4-PPN9'!J21</f>
        <v>0</v>
      </c>
      <c r="K21" s="159">
        <f>'TAB-3'!K21+'Tab4-PPN1'!K21+'Tab4-PPN2'!K21+'Tab4-PPN3'!K21+'Tab4-PPN4'!K21+'Tab4-PPN5'!K21+'Tab4-PPN6'!K21+'Tab4-PPN7'!K21+'Tab4-PPN8'!K21+'Tab 4-PPN9'!K21</f>
        <v>0</v>
      </c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47">
        <v>8</v>
      </c>
      <c r="C22" s="368" t="s">
        <v>101</v>
      </c>
      <c r="D22" s="371">
        <v>613600</v>
      </c>
      <c r="E22" s="159">
        <f t="shared" si="1"/>
        <v>0</v>
      </c>
      <c r="F22" s="159"/>
      <c r="G22" s="159">
        <f>'TAB-3'!G22+'Tab4-PPN1'!G22+'Tab4-PPN2'!G22+'Tab4-PPN3'!G22+'Tab4-PPN4'!G22+'Tab4-PPN5'!G22+'Tab4-PPN6'!G22+'Tab4-PPN7'!G22+'Tab4-PPN8'!G22+'Tab 4-PPN9'!G22</f>
        <v>0</v>
      </c>
      <c r="H22" s="159">
        <f t="shared" si="2"/>
        <v>0</v>
      </c>
      <c r="I22" s="159">
        <f>'TAB-3'!I22+'Tab4-PPN1'!I22+'Tab4-PPN2'!I22+'Tab4-PPN3'!I22+'Tab4-PPN4'!I22+'Tab4-PPN5'!I22+'Tab4-PPN6'!I22+'Tab4-PPN7'!I22+'Tab4-PPN8'!I22+'Tab 4-PPN9'!I22</f>
        <v>0</v>
      </c>
      <c r="J22" s="159">
        <f>'TAB-3'!J22+'Tab4-PPN1'!J22+'Tab4-PPN2'!J22+'Tab4-PPN3'!J22+'Tab4-PPN4'!J22+'Tab4-PPN5'!J22+'Tab4-PPN6'!J22+'Tab4-PPN7'!J22+'Tab4-PPN8'!J22+'Tab 4-PPN9'!J22</f>
        <v>0</v>
      </c>
      <c r="K22" s="159">
        <f>'TAB-3'!K22+'Tab4-PPN1'!K22+'Tab4-PPN2'!K22+'Tab4-PPN3'!K22+'Tab4-PPN4'!K22+'Tab4-PPN5'!K22+'Tab4-PPN6'!K22+'Tab4-PPN7'!K22+'Tab4-PPN8'!K22+'Tab 4-PPN9'!K22</f>
        <v>0</v>
      </c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47">
        <v>9</v>
      </c>
      <c r="C23" s="368" t="s">
        <v>18</v>
      </c>
      <c r="D23" s="371">
        <v>613700</v>
      </c>
      <c r="E23" s="159">
        <f t="shared" si="1"/>
        <v>0</v>
      </c>
      <c r="F23" s="159"/>
      <c r="G23" s="159">
        <f>'TAB-3'!G23+'Tab4-PPN1'!G23+'Tab4-PPN2'!G23+'Tab4-PPN3'!G23+'Tab4-PPN4'!G23+'Tab4-PPN5'!G23+'Tab4-PPN6'!G23+'Tab4-PPN7'!G23+'Tab4-PPN8'!G23+'Tab 4-PPN9'!G23</f>
        <v>0</v>
      </c>
      <c r="H23" s="159">
        <f t="shared" si="2"/>
        <v>0</v>
      </c>
      <c r="I23" s="159">
        <f>'TAB-3'!I23+'Tab4-PPN1'!I23+'Tab4-PPN2'!I23+'Tab4-PPN3'!I23+'Tab4-PPN4'!I23+'Tab4-PPN5'!I23+'Tab4-PPN6'!I23+'Tab4-PPN7'!I23+'Tab4-PPN8'!I23+'Tab 4-PPN9'!I23</f>
        <v>0</v>
      </c>
      <c r="J23" s="159">
        <f>'TAB-3'!J23+'Tab4-PPN1'!J23+'Tab4-PPN2'!J23+'Tab4-PPN3'!J23+'Tab4-PPN4'!J23+'Tab4-PPN5'!J23+'Tab4-PPN6'!J23+'Tab4-PPN7'!J23+'Tab4-PPN8'!J23+'Tab 4-PPN9'!J23</f>
        <v>0</v>
      </c>
      <c r="K23" s="159">
        <f>'TAB-3'!K23+'Tab4-PPN1'!K23+'Tab4-PPN2'!K23+'Tab4-PPN3'!K23+'Tab4-PPN4'!K23+'Tab4-PPN5'!K23+'Tab4-PPN6'!K23+'Tab4-PPN7'!K23+'Tab4-PPN8'!K23+'Tab 4-PPN9'!K23</f>
        <v>0</v>
      </c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47">
        <v>10</v>
      </c>
      <c r="C24" s="370" t="s">
        <v>83</v>
      </c>
      <c r="D24" s="371">
        <v>613800</v>
      </c>
      <c r="E24" s="159">
        <f t="shared" si="1"/>
        <v>0</v>
      </c>
      <c r="F24" s="159"/>
      <c r="G24" s="159">
        <f>'TAB-3'!G24+'Tab4-PPN1'!G24+'Tab4-PPN2'!G24+'Tab4-PPN3'!G24+'Tab4-PPN4'!G24+'Tab4-PPN5'!G24+'Tab4-PPN6'!G24+'Tab4-PPN7'!G24+'Tab4-PPN8'!G24+'Tab 4-PPN9'!G24</f>
        <v>0</v>
      </c>
      <c r="H24" s="159">
        <f t="shared" si="2"/>
        <v>0</v>
      </c>
      <c r="I24" s="159">
        <f>'TAB-3'!I24+'Tab4-PPN1'!I24+'Tab4-PPN2'!I24+'Tab4-PPN3'!I24+'Tab4-PPN4'!I24+'Tab4-PPN5'!I24+'Tab4-PPN6'!I24+'Tab4-PPN7'!I24+'Tab4-PPN8'!I24+'Tab 4-PPN9'!I24</f>
        <v>0</v>
      </c>
      <c r="J24" s="159">
        <f>'TAB-3'!J24+'Tab4-PPN1'!J24+'Tab4-PPN2'!J24+'Tab4-PPN3'!J24+'Tab4-PPN4'!J24+'Tab4-PPN5'!J24+'Tab4-PPN6'!J24+'Tab4-PPN7'!J24+'Tab4-PPN8'!J24+'Tab 4-PPN9'!J24</f>
        <v>0</v>
      </c>
      <c r="K24" s="159">
        <f>'TAB-3'!K24+'Tab4-PPN1'!K24+'Tab4-PPN2'!K24+'Tab4-PPN3'!K24+'Tab4-PPN4'!K24+'Tab4-PPN5'!K24+'Tab4-PPN6'!K24+'Tab4-PPN7'!K24+'Tab4-PPN8'!K24+'Tab 4-PPN9'!K24</f>
        <v>0</v>
      </c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47">
        <v>11</v>
      </c>
      <c r="C25" s="370" t="s">
        <v>20</v>
      </c>
      <c r="D25" s="371">
        <v>613900</v>
      </c>
      <c r="E25" s="159">
        <f t="shared" si="1"/>
        <v>0</v>
      </c>
      <c r="F25" s="159"/>
      <c r="G25" s="159">
        <f>'TAB-3'!G25+'Tab4-PPN1'!G25+'Tab4-PPN2'!G25+'Tab4-PPN3'!G25+'Tab4-PPN4'!G25+'Tab4-PPN5'!G25+'Tab4-PPN6'!G25+'Tab4-PPN7'!G25+'Tab4-PPN8'!G25+'Tab 4-PPN9'!G25</f>
        <v>0</v>
      </c>
      <c r="H25" s="159">
        <f t="shared" si="2"/>
        <v>0</v>
      </c>
      <c r="I25" s="159">
        <f>'TAB-3'!I25+'Tab4-PPN1'!I25+'Tab4-PPN2'!I25+'Tab4-PPN3'!I25+'Tab4-PPN4'!I25+'Tab4-PPN5'!I25+'Tab4-PPN6'!I25+'Tab4-PPN7'!I25+'Tab4-PPN8'!I25+'Tab 4-PPN9'!I25</f>
        <v>0</v>
      </c>
      <c r="J25" s="159">
        <f>'TAB-3'!J25+'Tab4-PPN1'!J25+'Tab4-PPN2'!J25+'Tab4-PPN3'!J25+'Tab4-PPN4'!J25+'Tab4-PPN5'!J25+'Tab4-PPN6'!J25+'Tab4-PPN7'!J25+'Tab4-PPN8'!J25+'Tab 4-PPN9'!J25</f>
        <v>0</v>
      </c>
      <c r="K25" s="159">
        <f>'TAB-3'!K25+'Tab4-PPN1'!K25+'Tab4-PPN2'!K25+'Tab4-PPN3'!K25+'Tab4-PPN4'!K25+'Tab4-PPN5'!K25+'Tab4-PPN6'!K25+'Tab4-PPN7'!K25+'Tab4-PPN8'!K25+'Tab 4-PPN9'!K25</f>
        <v>0</v>
      </c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48" t="s">
        <v>21</v>
      </c>
      <c r="C26" s="372" t="s">
        <v>103</v>
      </c>
      <c r="D26" s="373">
        <v>614000</v>
      </c>
      <c r="E26" s="332">
        <f aca="true" t="shared" si="3" ref="E26:K26">E27+E30+E33+E45+E48+E50</f>
        <v>0</v>
      </c>
      <c r="F26" s="332">
        <f t="shared" si="3"/>
        <v>0</v>
      </c>
      <c r="G26" s="332">
        <f t="shared" si="3"/>
        <v>0</v>
      </c>
      <c r="H26" s="332">
        <f t="shared" si="3"/>
        <v>0</v>
      </c>
      <c r="I26" s="332">
        <f t="shared" si="3"/>
        <v>0</v>
      </c>
      <c r="J26" s="332">
        <f t="shared" si="3"/>
        <v>0</v>
      </c>
      <c r="K26" s="332">
        <f t="shared" si="3"/>
        <v>0</v>
      </c>
      <c r="L26" s="161">
        <f aca="true" t="shared" si="4" ref="L26:T26">L27+L30+L33+L45+L48+L50</f>
        <v>0</v>
      </c>
      <c r="M26" s="161">
        <f t="shared" si="4"/>
        <v>0</v>
      </c>
      <c r="N26" s="161">
        <f t="shared" si="4"/>
        <v>0</v>
      </c>
      <c r="O26" s="161">
        <f t="shared" si="4"/>
        <v>0</v>
      </c>
      <c r="P26" s="161">
        <f t="shared" si="4"/>
        <v>0</v>
      </c>
      <c r="Q26" s="161">
        <f t="shared" si="4"/>
        <v>0</v>
      </c>
      <c r="R26" s="161">
        <f t="shared" si="4"/>
        <v>0</v>
      </c>
      <c r="S26" s="161">
        <f t="shared" si="4"/>
        <v>0</v>
      </c>
      <c r="T26" s="200">
        <f t="shared" si="4"/>
        <v>0</v>
      </c>
    </row>
    <row r="27" spans="2:20" ht="20.25">
      <c r="B27" s="351">
        <v>1</v>
      </c>
      <c r="C27" s="375" t="s">
        <v>85</v>
      </c>
      <c r="D27" s="376">
        <v>614100</v>
      </c>
      <c r="E27" s="159">
        <f>SUM(G27:H27)</f>
        <v>0</v>
      </c>
      <c r="F27" s="268">
        <f aca="true" t="shared" si="5" ref="F27:T27">F28+F29</f>
        <v>0</v>
      </c>
      <c r="G27" s="159">
        <f>'TAB-3'!G27+'Tab4-PPN1'!G27+'Tab4-PPN2'!G27+'Tab4-PPN3'!G27+'Tab4-PPN4'!G27+'Tab4-PPN5'!G27+'Tab4-PPN6'!G27+'Tab4-PPN7'!G27+'Tab4-PPN8'!G27+'Tab 4-PPN9'!G27</f>
        <v>0</v>
      </c>
      <c r="H27" s="268">
        <f t="shared" si="5"/>
        <v>0</v>
      </c>
      <c r="I27" s="159">
        <f>'TAB-3'!I27+'Tab4-PPN1'!I27+'Tab4-PPN2'!I27+'Tab4-PPN3'!I27+'Tab4-PPN4'!I27+'Tab4-PPN5'!I27+'Tab4-PPN6'!I27+'Tab4-PPN7'!I27+'Tab4-PPN8'!I27+'Tab 4-PPN9'!I27</f>
        <v>0</v>
      </c>
      <c r="J27" s="159">
        <f>'TAB-3'!J27+'Tab4-PPN1'!J27+'Tab4-PPN2'!J27+'Tab4-PPN3'!J27+'Tab4-PPN4'!J27+'Tab4-PPN5'!J27+'Tab4-PPN6'!J27+'Tab4-PPN7'!J27+'Tab4-PPN8'!J27+'Tab 4-PPN9'!J27</f>
        <v>0</v>
      </c>
      <c r="K27" s="159">
        <f>'TAB-3'!K27+'Tab4-PPN1'!K27+'Tab4-PPN2'!K27+'Tab4-PPN3'!K27+'Tab4-PPN4'!K27+'Tab4-PPN5'!K27+'Tab4-PPN6'!K27+'Tab4-PPN7'!K27+'Tab4-PPN8'!K27+'Tab 4-PPN9'!K27</f>
        <v>0</v>
      </c>
      <c r="L27" s="237">
        <f t="shared" si="5"/>
        <v>0</v>
      </c>
      <c r="M27" s="237">
        <f t="shared" si="5"/>
        <v>0</v>
      </c>
      <c r="N27" s="237">
        <f t="shared" si="5"/>
        <v>0</v>
      </c>
      <c r="O27" s="237">
        <f t="shared" si="5"/>
        <v>0</v>
      </c>
      <c r="P27" s="237">
        <f t="shared" si="5"/>
        <v>0</v>
      </c>
      <c r="Q27" s="237">
        <f t="shared" si="5"/>
        <v>0</v>
      </c>
      <c r="R27" s="237">
        <f t="shared" si="5"/>
        <v>0</v>
      </c>
      <c r="S27" s="237">
        <f t="shared" si="5"/>
        <v>0</v>
      </c>
      <c r="T27" s="238">
        <f t="shared" si="5"/>
        <v>0</v>
      </c>
    </row>
    <row r="28" spans="2:20" ht="20.25">
      <c r="B28" s="355"/>
      <c r="C28" s="377"/>
      <c r="D28" s="378"/>
      <c r="E28" s="159">
        <f aca="true" t="shared" si="6" ref="E28:E44">SUM(G28:H28)</f>
        <v>0</v>
      </c>
      <c r="F28" s="159"/>
      <c r="G28" s="159">
        <f>'TAB-3'!G28+'Tab4-PPN1'!G28+'Tab4-PPN2'!G28+'Tab4-PPN3'!G28+'Tab4-PPN4'!G28+'Tab4-PPN5'!G28+'Tab4-PPN6'!G28+'Tab4-PPN7'!G28+'Tab4-PPN8'!G28+'Tab 4-PPN9'!G28</f>
        <v>0</v>
      </c>
      <c r="H28" s="159">
        <f t="shared" si="2"/>
        <v>0</v>
      </c>
      <c r="I28" s="159">
        <f>'TAB-3'!I28+'Tab4-PPN1'!I28+'Tab4-PPN2'!I28+'Tab4-PPN3'!I28+'Tab4-PPN4'!I28+'Tab4-PPN5'!I28+'Tab4-PPN6'!I28+'Tab4-PPN7'!I28+'Tab4-PPN8'!I28+'Tab 4-PPN9'!I28</f>
        <v>0</v>
      </c>
      <c r="J28" s="159">
        <f>'TAB-3'!J28+'Tab4-PPN1'!J28+'Tab4-PPN2'!J28+'Tab4-PPN3'!J28+'Tab4-PPN4'!J28+'Tab4-PPN5'!J28+'Tab4-PPN6'!J28+'Tab4-PPN7'!J28+'Tab4-PPN8'!J28+'Tab 4-PPN9'!J28</f>
        <v>0</v>
      </c>
      <c r="K28" s="159">
        <f>'TAB-3'!K28+'Tab4-PPN1'!K28+'Tab4-PPN2'!K28+'Tab4-PPN3'!K28+'Tab4-PPN4'!K28+'Tab4-PPN5'!K28+'Tab4-PPN6'!K28+'Tab4-PPN7'!K28+'Tab4-PPN8'!K28+'Tab 4-PPN9'!K28</f>
        <v>0</v>
      </c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55"/>
      <c r="C29" s="377"/>
      <c r="D29" s="378"/>
      <c r="E29" s="159">
        <f t="shared" si="6"/>
        <v>0</v>
      </c>
      <c r="F29" s="159"/>
      <c r="G29" s="159">
        <f>'TAB-3'!G29+'Tab4-PPN1'!G29+'Tab4-PPN2'!G29+'Tab4-PPN3'!G29+'Tab4-PPN4'!G29+'Tab4-PPN5'!G29+'Tab4-PPN6'!G29+'Tab4-PPN7'!G29+'Tab4-PPN8'!G29+'Tab 4-PPN9'!G29</f>
        <v>0</v>
      </c>
      <c r="H29" s="159">
        <f t="shared" si="2"/>
        <v>0</v>
      </c>
      <c r="I29" s="159">
        <f>'TAB-3'!I29+'Tab4-PPN1'!I29+'Tab4-PPN2'!I29+'Tab4-PPN3'!I29+'Tab4-PPN4'!I29+'Tab4-PPN5'!I29+'Tab4-PPN6'!I29+'Tab4-PPN7'!I29+'Tab4-PPN8'!I29+'Tab 4-PPN9'!I29</f>
        <v>0</v>
      </c>
      <c r="J29" s="159">
        <f>'TAB-3'!J29+'Tab4-PPN1'!J29+'Tab4-PPN2'!J29+'Tab4-PPN3'!J29+'Tab4-PPN4'!J29+'Tab4-PPN5'!J29+'Tab4-PPN6'!J29+'Tab4-PPN7'!J29+'Tab4-PPN8'!J29+'Tab 4-PPN9'!J29</f>
        <v>0</v>
      </c>
      <c r="K29" s="159">
        <f>'TAB-3'!K29+'Tab4-PPN1'!K29+'Tab4-PPN2'!K29+'Tab4-PPN3'!K29+'Tab4-PPN4'!K29+'Tab4-PPN5'!K29+'Tab4-PPN6'!K29+'Tab4-PPN7'!K29+'Tab4-PPN8'!K29+'Tab 4-PPN9'!K29</f>
        <v>0</v>
      </c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55">
        <v>2</v>
      </c>
      <c r="C30" s="377" t="s">
        <v>86</v>
      </c>
      <c r="D30" s="378">
        <v>614200</v>
      </c>
      <c r="E30" s="159">
        <f t="shared" si="6"/>
        <v>0</v>
      </c>
      <c r="F30" s="159">
        <f aca="true" t="shared" si="7" ref="F30:T30">F32</f>
        <v>0</v>
      </c>
      <c r="G30" s="159">
        <f>'TAB-3'!G30+'Tab4-PPN1'!G30+'Tab4-PPN2'!G30+'Tab4-PPN3'!G30+'Tab4-PPN4'!G30+'Tab4-PPN5'!G30+'Tab4-PPN6'!G30+'Tab4-PPN7'!G30+'Tab4-PPN8'!G30+'Tab 4-PPN9'!G30</f>
        <v>0</v>
      </c>
      <c r="H30" s="159">
        <f>H32+H31</f>
        <v>0</v>
      </c>
      <c r="I30" s="159">
        <f>'TAB-3'!I30+'Tab4-PPN1'!I30+'Tab4-PPN2'!I30+'Tab4-PPN3'!I30+'Tab4-PPN4'!I30+'Tab4-PPN5'!I30+'Tab4-PPN6'!I30+'Tab4-PPN7'!I30+'Tab4-PPN8'!I30+'Tab 4-PPN9'!I30</f>
        <v>0</v>
      </c>
      <c r="J30" s="159">
        <f>'TAB-3'!J30+'Tab4-PPN1'!J30+'Tab4-PPN2'!J30+'Tab4-PPN3'!J30+'Tab4-PPN4'!J30+'Tab4-PPN5'!J30+'Tab4-PPN6'!J30+'Tab4-PPN7'!J30+'Tab4-PPN8'!J30+'Tab 4-PPN9'!J30</f>
        <v>0</v>
      </c>
      <c r="K30" s="159">
        <f>'TAB-3'!K30+'Tab4-PPN1'!K30+'Tab4-PPN2'!K30+'Tab4-PPN3'!K30+'Tab4-PPN4'!K30+'Tab4-PPN5'!K30+'Tab4-PPN6'!K30+'Tab4-PPN7'!K30+'Tab4-PPN8'!K30+'Tab 4-PPN9'!K30</f>
        <v>0</v>
      </c>
      <c r="L30" s="158">
        <f t="shared" si="7"/>
        <v>0</v>
      </c>
      <c r="M30" s="158">
        <f t="shared" si="7"/>
        <v>0</v>
      </c>
      <c r="N30" s="158">
        <f t="shared" si="7"/>
        <v>0</v>
      </c>
      <c r="O30" s="158">
        <f t="shared" si="7"/>
        <v>0</v>
      </c>
      <c r="P30" s="158">
        <f t="shared" si="7"/>
        <v>0</v>
      </c>
      <c r="Q30" s="158">
        <f t="shared" si="7"/>
        <v>0</v>
      </c>
      <c r="R30" s="158">
        <f t="shared" si="7"/>
        <v>0</v>
      </c>
      <c r="S30" s="158">
        <f t="shared" si="7"/>
        <v>0</v>
      </c>
      <c r="T30" s="197">
        <f t="shared" si="7"/>
        <v>0</v>
      </c>
    </row>
    <row r="31" spans="2:20" ht="20.25">
      <c r="B31" s="355"/>
      <c r="C31" s="377"/>
      <c r="D31" s="378"/>
      <c r="E31" s="159">
        <f t="shared" si="6"/>
        <v>0</v>
      </c>
      <c r="F31" s="159"/>
      <c r="G31" s="159">
        <f>'TAB-3'!G31+'Tab4-PPN1'!G31+'Tab4-PPN2'!G31+'Tab4-PPN3'!G31+'Tab4-PPN4'!G31+'Tab4-PPN5'!G31+'Tab4-PPN6'!G31+'Tab4-PPN7'!G31+'Tab4-PPN8'!G31</f>
        <v>0</v>
      </c>
      <c r="H31" s="159">
        <f t="shared" si="2"/>
        <v>0</v>
      </c>
      <c r="I31" s="159">
        <f>'TAB-3'!I31+'Tab4-PPN1'!I31+'Tab4-PPN2'!I31+'Tab4-PPN3'!I31+'Tab4-PPN4'!I31+'Tab4-PPN5'!I31+'Tab4-PPN6'!I31+'Tab4-PPN7'!I31+'Tab4-PPN8'!I31+'Tab 4-PPN9'!I31</f>
        <v>0</v>
      </c>
      <c r="J31" s="159">
        <f>'TAB-3'!J31+'Tab4-PPN1'!J31+'Tab4-PPN2'!J31+'Tab4-PPN3'!J31+'Tab4-PPN4'!J31+'Tab4-PPN5'!J31+'Tab4-PPN6'!J31+'Tab4-PPN7'!J31+'Tab4-PPN8'!J31+'Tab 4-PPN9'!J31</f>
        <v>0</v>
      </c>
      <c r="K31" s="159">
        <f>'TAB-3'!K31+'Tab4-PPN1'!K31+'Tab4-PPN2'!K31+'Tab4-PPN3'!K31+'Tab4-PPN4'!K31+'Tab4-PPN5'!K31+'Tab4-PPN6'!K31+'Tab4-PPN7'!K31+'Tab4-PPN8'!K31+'Tab 4-PPN9'!K31</f>
        <v>0</v>
      </c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55"/>
      <c r="C32" s="377"/>
      <c r="D32" s="378"/>
      <c r="E32" s="159">
        <f t="shared" si="6"/>
        <v>0</v>
      </c>
      <c r="F32" s="159"/>
      <c r="G32" s="159">
        <f>'TAB-3'!G32+'Tab4-PPN1'!G31+'Tab4-PPN2'!G31+'Tab4-PPN3'!G31+'Tab4-PPN4'!G31+'Tab4-PPN5'!G31+'Tab4-PPN6'!G31+'Tab4-PPN7'!G31+'Tab4-PPN8'!G31+'Tab 4-PPN9'!G31</f>
        <v>0</v>
      </c>
      <c r="H32" s="159">
        <f t="shared" si="2"/>
        <v>0</v>
      </c>
      <c r="I32" s="159">
        <f>'TAB-3'!I32+'Tab4-PPN1'!I31+'Tab4-PPN2'!I31+'Tab4-PPN3'!I31+'Tab4-PPN4'!I31+'Tab4-PPN5'!I31+'Tab4-PPN6'!I31+'Tab4-PPN7'!I31+'Tab4-PPN8'!I31+'Tab 4-PPN9'!I31</f>
        <v>0</v>
      </c>
      <c r="J32" s="159">
        <f>'TAB-3'!J32+'Tab4-PPN1'!J31+'Tab4-PPN2'!J31+'Tab4-PPN3'!J31+'Tab4-PPN4'!J31+'Tab4-PPN5'!J31+'Tab4-PPN6'!J31+'Tab4-PPN7'!J31+'Tab4-PPN8'!J31+'Tab 4-PPN9'!J31</f>
        <v>0</v>
      </c>
      <c r="K32" s="159">
        <f>'TAB-3'!K32+'Tab4-PPN1'!K31+'Tab4-PPN2'!K31+'Tab4-PPN3'!K31+'Tab4-PPN4'!K31+'Tab4-PPN5'!K31+'Tab4-PPN6'!K31+'Tab4-PPN7'!K31+'Tab4-PPN8'!K31+'Tab 4-PPN9'!K31</f>
        <v>0</v>
      </c>
      <c r="L32" s="162"/>
      <c r="M32" s="162"/>
      <c r="N32" s="162"/>
      <c r="O32" s="162"/>
      <c r="P32" s="162"/>
      <c r="Q32" s="162"/>
      <c r="R32" s="162"/>
      <c r="S32" s="162"/>
      <c r="T32" s="203"/>
    </row>
    <row r="33" spans="2:20" ht="20.25">
      <c r="B33" s="355">
        <v>3</v>
      </c>
      <c r="C33" s="370" t="s">
        <v>87</v>
      </c>
      <c r="D33" s="378">
        <v>614300</v>
      </c>
      <c r="E33" s="159">
        <f t="shared" si="6"/>
        <v>0</v>
      </c>
      <c r="F33" s="159">
        <f>SUM(F34:F41)</f>
        <v>0</v>
      </c>
      <c r="G33" s="159">
        <f>'TAB-3'!G33+'Tab4-PPN1'!G32+'Tab4-PPN2'!G32+'Tab4-PPN3'!G32+'Tab4-PPN4'!G32+'Tab4-PPN5'!G32+'Tab4-PPN6'!G32+'Tab4-PPN7'!G32+'Tab4-PPN8'!G32+'Tab 4-PPN9'!G32</f>
        <v>0</v>
      </c>
      <c r="H33" s="159">
        <f>SUM(H34:H44)</f>
        <v>0</v>
      </c>
      <c r="I33" s="159">
        <f>'TAB-3'!I33+'Tab4-PPN1'!I32+'Tab4-PPN2'!I32+'Tab4-PPN3'!I32+'Tab4-PPN4'!I32+'Tab4-PPN5'!I32+'Tab4-PPN6'!I32+'Tab4-PPN7'!I32+'Tab4-PPN8'!I32+'Tab 4-PPN9'!I32</f>
        <v>0</v>
      </c>
      <c r="J33" s="159">
        <f>'TAB-3'!J33+'Tab4-PPN1'!J32+'Tab4-PPN2'!J32+'Tab4-PPN3'!J32+'Tab4-PPN4'!J32+'Tab4-PPN5'!J32+'Tab4-PPN6'!J32+'Tab4-PPN7'!J32+'Tab4-PPN8'!J32+'Tab 4-PPN9'!J32</f>
        <v>0</v>
      </c>
      <c r="K33" s="159">
        <f>'TAB-3'!K33+'Tab4-PPN1'!K32+'Tab4-PPN2'!K32+'Tab4-PPN3'!K32+'Tab4-PPN4'!K32+'Tab4-PPN5'!K32+'Tab4-PPN6'!K32+'Tab4-PPN7'!K32+'Tab4-PPN8'!K32+'Tab 4-PPN9'!K32</f>
        <v>0</v>
      </c>
      <c r="L33" s="159">
        <f>'TAB-3'!L33+'Tab4-PPN1'!L32+'Tab4-PPN2'!L32+'Tab4-PPN3'!L32+'Tab4-PPN4'!L32+'Tab4-PPN5'!L32+'Tab4-PPN6'!L32+'Tab4-PPN7'!L32+'Tab4-PPN8'!L32+'Tab 4-PPN9'!L32</f>
        <v>0</v>
      </c>
      <c r="M33" s="159">
        <f>'TAB-3'!M33+'Tab4-PPN1'!M32+'Tab4-PPN2'!M32+'Tab4-PPN3'!M32+'Tab4-PPN4'!M32+'Tab4-PPN5'!M32+'Tab4-PPN6'!M32+'Tab4-PPN7'!M32+'Tab4-PPN8'!M32+'Tab 4-PPN9'!M32</f>
        <v>0</v>
      </c>
      <c r="N33" s="159">
        <f>'TAB-3'!N33+'Tab4-PPN1'!N32+'Tab4-PPN2'!N32+'Tab4-PPN3'!N32+'Tab4-PPN4'!N32+'Tab4-PPN5'!N32+'Tab4-PPN6'!N32+'Tab4-PPN7'!N32+'Tab4-PPN8'!N32+'Tab 4-PPN9'!N32</f>
        <v>0</v>
      </c>
      <c r="O33" s="159">
        <f>'TAB-3'!O33+'Tab4-PPN1'!O32+'Tab4-PPN2'!O32+'Tab4-PPN3'!O32+'Tab4-PPN4'!O32+'Tab4-PPN5'!O32+'Tab4-PPN6'!O32+'Tab4-PPN7'!O32+'Tab4-PPN8'!O32+'Tab 4-PPN9'!O32</f>
        <v>0</v>
      </c>
      <c r="P33" s="159">
        <f>'TAB-3'!P33+'Tab4-PPN1'!P32+'Tab4-PPN2'!P32+'Tab4-PPN3'!P32+'Tab4-PPN4'!P32+'Tab4-PPN5'!P32+'Tab4-PPN6'!P32+'Tab4-PPN7'!P32+'Tab4-PPN8'!P32+'Tab 4-PPN9'!P32</f>
        <v>0</v>
      </c>
      <c r="Q33" s="159">
        <f>'TAB-3'!Q33+'Tab4-PPN1'!Q32+'Tab4-PPN2'!Q32+'Tab4-PPN3'!Q32+'Tab4-PPN4'!Q32+'Tab4-PPN5'!Q32+'Tab4-PPN6'!Q32+'Tab4-PPN7'!Q32+'Tab4-PPN8'!Q32+'Tab 4-PPN9'!Q32</f>
        <v>0</v>
      </c>
      <c r="R33" s="159">
        <f>'TAB-3'!R33+'Tab4-PPN1'!R32+'Tab4-PPN2'!R32+'Tab4-PPN3'!R32+'Tab4-PPN4'!R32+'Tab4-PPN5'!R32+'Tab4-PPN6'!R32+'Tab4-PPN7'!R32+'Tab4-PPN8'!R32+'Tab 4-PPN9'!R32</f>
        <v>0</v>
      </c>
      <c r="S33" s="159">
        <f>'TAB-3'!S33+'Tab4-PPN1'!S32+'Tab4-PPN2'!S32+'Tab4-PPN3'!S32+'Tab4-PPN4'!S32+'Tab4-PPN5'!S32+'Tab4-PPN6'!S32+'Tab4-PPN7'!S32+'Tab4-PPN8'!S32+'Tab 4-PPN9'!S32</f>
        <v>0</v>
      </c>
      <c r="T33" s="407">
        <f>'TAB-3'!T33+'Tab4-PPN1'!T32+'Tab4-PPN2'!T32+'Tab4-PPN3'!T32+'Tab4-PPN4'!T32+'Tab4-PPN5'!T32+'Tab4-PPN6'!T32+'Tab4-PPN7'!T32+'Tab4-PPN8'!T32+'Tab 4-PPN9'!T32</f>
        <v>0</v>
      </c>
    </row>
    <row r="34" spans="2:20" ht="20.25">
      <c r="B34" s="355"/>
      <c r="C34" s="377"/>
      <c r="D34" s="378"/>
      <c r="E34" s="159">
        <f t="shared" si="6"/>
        <v>0</v>
      </c>
      <c r="F34" s="159"/>
      <c r="G34" s="159">
        <f>'TAB-3'!G34+'Tab4-PPN1'!G33+'Tab4-PPN2'!G33+'Tab4-PPN3'!G33+'Tab4-PPN4'!G33+'Tab4-PPN5'!G33+'Tab4-PPN6'!G33+'Tab4-PPN7'!G33+'Tab4-PPN8'!G33+'Tab 4-PPN9'!G33</f>
        <v>0</v>
      </c>
      <c r="H34" s="159">
        <f t="shared" si="2"/>
        <v>0</v>
      </c>
      <c r="I34" s="159">
        <f>'TAB-3'!I34+'Tab4-PPN1'!I33+'Tab4-PPN2'!I33+'Tab4-PPN3'!I33+'Tab4-PPN4'!I33+'Tab4-PPN5'!I33+'Tab4-PPN6'!I33+'Tab4-PPN7'!I33+'Tab4-PPN8'!I33+'Tab 4-PPN9'!I33</f>
        <v>0</v>
      </c>
      <c r="J34" s="159">
        <f>'TAB-3'!J34+'Tab4-PPN1'!J33+'Tab4-PPN2'!J33+'Tab4-PPN3'!J33+'Tab4-PPN4'!J33+'Tab4-PPN5'!J33+'Tab4-PPN6'!J33+'Tab4-PPN7'!J33+'Tab4-PPN8'!J33+'Tab 4-PPN9'!J33</f>
        <v>0</v>
      </c>
      <c r="K34" s="159">
        <f>'TAB-3'!K34+'Tab4-PPN1'!K33+'Tab4-PPN2'!K33+'Tab4-PPN3'!K33+'Tab4-PPN4'!K33+'Tab4-PPN5'!K33+'Tab4-PPN6'!K33+'Tab4-PPN7'!K33+'Tab4-PPN8'!K33+'Tab 4-PPN9'!K33</f>
        <v>0</v>
      </c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55"/>
      <c r="C35" s="377"/>
      <c r="D35" s="378"/>
      <c r="E35" s="159">
        <f t="shared" si="6"/>
        <v>0</v>
      </c>
      <c r="F35" s="159"/>
      <c r="G35" s="159">
        <f>'TAB-3'!G35+'Tab4-PPN1'!G34+'Tab4-PPN2'!G34+'Tab4-PPN3'!G34+'Tab4-PPN4'!G34+'Tab4-PPN5'!G34+'Tab4-PPN6'!G34+'Tab4-PPN7'!G34+'Tab4-PPN8'!G34+'Tab 4-PPN9'!G34</f>
        <v>0</v>
      </c>
      <c r="H35" s="159">
        <f t="shared" si="2"/>
        <v>0</v>
      </c>
      <c r="I35" s="159">
        <f>'TAB-3'!I35+'Tab4-PPN1'!I34+'Tab4-PPN2'!I34+'Tab4-PPN3'!I34+'Tab4-PPN4'!I34+'Tab4-PPN5'!I34+'Tab4-PPN6'!I34+'Tab4-PPN7'!I34+'Tab4-PPN8'!I34+'Tab 4-PPN9'!I34</f>
        <v>0</v>
      </c>
      <c r="J35" s="159">
        <f>'TAB-3'!J35+'Tab4-PPN1'!J34+'Tab4-PPN2'!J34+'Tab4-PPN3'!J34+'Tab4-PPN4'!J34+'Tab4-PPN5'!J34+'Tab4-PPN6'!J34+'Tab4-PPN7'!J34+'Tab4-PPN8'!J34+'Tab 4-PPN9'!J34</f>
        <v>0</v>
      </c>
      <c r="K35" s="159">
        <f>'TAB-3'!K35+'Tab4-PPN1'!K34+'Tab4-PPN2'!K34+'Tab4-PPN3'!K34+'Tab4-PPN4'!K34+'Tab4-PPN5'!K34+'Tab4-PPN6'!K34+'Tab4-PPN7'!K34+'Tab4-PPN8'!K34+'Tab 4-PPN9'!K34</f>
        <v>0</v>
      </c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55"/>
      <c r="C36" s="377"/>
      <c r="D36" s="378"/>
      <c r="E36" s="159">
        <f t="shared" si="6"/>
        <v>0</v>
      </c>
      <c r="F36" s="159"/>
      <c r="G36" s="159">
        <f>'TAB-3'!G36+'Tab4-PPN1'!G35+'Tab4-PPN2'!G35+'Tab4-PPN3'!G35+'Tab4-PPN4'!G35+'Tab4-PPN5'!G35+'Tab4-PPN6'!G35+'Tab4-PPN7'!G35+'Tab4-PPN8'!G35+'Tab 4-PPN9'!G35</f>
        <v>0</v>
      </c>
      <c r="H36" s="159">
        <f t="shared" si="2"/>
        <v>0</v>
      </c>
      <c r="I36" s="159">
        <f>'TAB-3'!I36+'Tab4-PPN1'!I35+'Tab4-PPN2'!I35+'Tab4-PPN3'!I35+'Tab4-PPN4'!I35+'Tab4-PPN5'!I35+'Tab4-PPN6'!I35+'Tab4-PPN7'!I35+'Tab4-PPN8'!I35+'Tab 4-PPN9'!I35</f>
        <v>0</v>
      </c>
      <c r="J36" s="159">
        <f>'TAB-3'!J36+'Tab4-PPN1'!J35+'Tab4-PPN2'!J35+'Tab4-PPN3'!J35+'Tab4-PPN4'!J35+'Tab4-PPN5'!J35+'Tab4-PPN6'!J35+'Tab4-PPN7'!J35+'Tab4-PPN8'!J35+'Tab 4-PPN9'!J35</f>
        <v>0</v>
      </c>
      <c r="K36" s="159">
        <f>'TAB-3'!K36+'Tab4-PPN1'!K35+'Tab4-PPN2'!K35+'Tab4-PPN3'!K35+'Tab4-PPN4'!K35+'Tab4-PPN5'!K35+'Tab4-PPN6'!K35+'Tab4-PPN7'!K35+'Tab4-PPN8'!K35+'Tab 4-PPN9'!K35</f>
        <v>0</v>
      </c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>
      <c r="B37" s="355"/>
      <c r="C37" s="377"/>
      <c r="D37" s="378"/>
      <c r="E37" s="159">
        <f t="shared" si="6"/>
        <v>0</v>
      </c>
      <c r="F37" s="159"/>
      <c r="G37" s="159">
        <f>'TAB-3'!G37+'Tab4-PPN1'!G36+'Tab4-PPN2'!G36+'Tab4-PPN3'!G36+'Tab4-PPN4'!G36+'Tab4-PPN5'!G36+'Tab4-PPN6'!G36+'Tab4-PPN7'!G36+'Tab4-PPN8'!G36+'Tab 4-PPN9'!G36</f>
        <v>0</v>
      </c>
      <c r="H37" s="159">
        <f t="shared" si="2"/>
        <v>0</v>
      </c>
      <c r="I37" s="159">
        <f>'TAB-3'!I37+'Tab4-PPN1'!I36+'Tab4-PPN2'!I36+'Tab4-PPN3'!I36+'Tab4-PPN4'!I36+'Tab4-PPN5'!I36+'Tab4-PPN6'!I36+'Tab4-PPN7'!I36+'Tab4-PPN8'!I36+'Tab 4-PPN9'!I36</f>
        <v>0</v>
      </c>
      <c r="J37" s="159">
        <f>'TAB-3'!J37+'Tab4-PPN1'!J36+'Tab4-PPN2'!J36+'Tab4-PPN3'!J36+'Tab4-PPN4'!J36+'Tab4-PPN5'!J36+'Tab4-PPN6'!J36+'Tab4-PPN7'!J36+'Tab4-PPN8'!J36+'Tab 4-PPN9'!J36</f>
        <v>0</v>
      </c>
      <c r="K37" s="159">
        <f>'TAB-3'!K37+'Tab4-PPN1'!K36+'Tab4-PPN2'!K36+'Tab4-PPN3'!K36+'Tab4-PPN4'!K36+'Tab4-PPN5'!K36+'Tab4-PPN6'!K36+'Tab4-PPN7'!K36+'Tab4-PPN8'!K36+'Tab 4-PPN9'!K36</f>
        <v>0</v>
      </c>
      <c r="L37" s="162"/>
      <c r="M37" s="162"/>
      <c r="N37" s="162"/>
      <c r="O37" s="162"/>
      <c r="P37" s="162"/>
      <c r="Q37" s="162"/>
      <c r="R37" s="162"/>
      <c r="S37" s="162"/>
      <c r="T37" s="203"/>
    </row>
    <row r="38" spans="2:20" ht="20.25">
      <c r="B38" s="347"/>
      <c r="C38" s="377"/>
      <c r="D38" s="371"/>
      <c r="E38" s="159">
        <f t="shared" si="6"/>
        <v>0</v>
      </c>
      <c r="F38" s="163"/>
      <c r="G38" s="159">
        <f>'TAB-3'!G38+'Tab4-PPN1'!G37+'Tab4-PPN2'!G37+'Tab4-PPN3'!G37+'Tab4-PPN4'!G37+'Tab4-PPN5'!G37+'Tab4-PPN6'!G37+'Tab4-PPN7'!G37+'Tab4-PPN8'!G37+'Tab 4-PPN9'!G37</f>
        <v>0</v>
      </c>
      <c r="H38" s="159">
        <f t="shared" si="2"/>
        <v>0</v>
      </c>
      <c r="I38" s="159">
        <f>'TAB-3'!I38+'Tab4-PPN1'!I37+'Tab4-PPN2'!I37+'Tab4-PPN3'!I37+'Tab4-PPN4'!I37+'Tab4-PPN5'!I37+'Tab4-PPN6'!I37+'Tab4-PPN7'!I37+'Tab4-PPN8'!I37+'Tab 4-PPN9'!I37</f>
        <v>0</v>
      </c>
      <c r="J38" s="159">
        <f>'TAB-3'!J38+'Tab4-PPN1'!J37+'Tab4-PPN2'!J37+'Tab4-PPN3'!J37+'Tab4-PPN4'!J37+'Tab4-PPN5'!J37+'Tab4-PPN6'!J37+'Tab4-PPN7'!J37+'Tab4-PPN8'!J37+'Tab 4-PPN9'!J37</f>
        <v>0</v>
      </c>
      <c r="K38" s="159">
        <f>'TAB-3'!K38+'Tab4-PPN1'!K37+'Tab4-PPN2'!K37+'Tab4-PPN3'!K37+'Tab4-PPN4'!K37+'Tab4-PPN5'!K37+'Tab4-PPN6'!K37+'Tab4-PPN7'!K37+'Tab4-PPN8'!K37+'Tab 4-PPN9'!K37</f>
        <v>0</v>
      </c>
      <c r="L38" s="160"/>
      <c r="M38" s="160"/>
      <c r="N38" s="160"/>
      <c r="O38" s="160"/>
      <c r="P38" s="160"/>
      <c r="Q38" s="160"/>
      <c r="R38" s="160"/>
      <c r="S38" s="160"/>
      <c r="T38" s="197"/>
    </row>
    <row r="39" spans="2:20" ht="21" thickBot="1">
      <c r="B39" s="413"/>
      <c r="C39" s="414"/>
      <c r="D39" s="415"/>
      <c r="E39" s="416">
        <f t="shared" si="6"/>
        <v>0</v>
      </c>
      <c r="F39" s="416"/>
      <c r="G39" s="416">
        <f>'TAB-3'!G39+'Tab4-PPN1'!G38+'Tab4-PPN2'!G38+'Tab4-PPN3'!G38+'Tab4-PPN4'!G38+'Tab4-PPN5'!G38+'Tab4-PPN6'!G38+'Tab4-PPN7'!G38+'Tab4-PPN8'!G38+'Tab 4-PPN9'!G38</f>
        <v>0</v>
      </c>
      <c r="H39" s="416">
        <f t="shared" si="2"/>
        <v>0</v>
      </c>
      <c r="I39" s="416">
        <f>'TAB-3'!I39+'Tab4-PPN1'!I38+'Tab4-PPN2'!I38+'Tab4-PPN3'!I38+'Tab4-PPN4'!I38+'Tab4-PPN5'!I38+'Tab4-PPN6'!I38+'Tab4-PPN7'!I38+'Tab4-PPN8'!I38+'Tab 4-PPN9'!I38</f>
        <v>0</v>
      </c>
      <c r="J39" s="416">
        <f>'TAB-3'!J39+'Tab4-PPN1'!J38+'Tab4-PPN2'!J38+'Tab4-PPN3'!J38+'Tab4-PPN4'!J38+'Tab4-PPN5'!J38+'Tab4-PPN6'!J38+'Tab4-PPN7'!J38+'Tab4-PPN8'!J38+'Tab 4-PPN9'!J38</f>
        <v>0</v>
      </c>
      <c r="K39" s="416">
        <f>'TAB-3'!K39+'Tab4-PPN1'!K38+'Tab4-PPN2'!K38+'Tab4-PPN3'!K38+'Tab4-PPN4'!K38+'Tab4-PPN5'!K38+'Tab4-PPN6'!K38+'Tab4-PPN7'!K38+'Tab4-PPN8'!K38+'Tab 4-PPN9'!K38</f>
        <v>0</v>
      </c>
      <c r="L39" s="419"/>
      <c r="M39" s="419"/>
      <c r="N39" s="419"/>
      <c r="O39" s="419"/>
      <c r="P39" s="419"/>
      <c r="Q39" s="419"/>
      <c r="R39" s="419"/>
      <c r="S39" s="419"/>
      <c r="T39" s="418"/>
    </row>
    <row r="40" spans="2:20" ht="20.25">
      <c r="B40" s="351"/>
      <c r="C40" s="411"/>
      <c r="D40" s="376"/>
      <c r="E40" s="177">
        <f t="shared" si="6"/>
        <v>0</v>
      </c>
      <c r="F40" s="177"/>
      <c r="G40" s="177">
        <f>'TAB-3'!G40+'Tab4-PPN1'!G39+'Tab4-PPN2'!G39+'Tab4-PPN3'!G39+'Tab4-PPN4'!G39+'Tab4-PPN5'!G39+'Tab4-PPN6'!G39+'Tab4-PPN7'!G39+'Tab4-PPN8'!G39+'Tab 4-PPN9'!G39</f>
        <v>0</v>
      </c>
      <c r="H40" s="177">
        <f t="shared" si="2"/>
        <v>0</v>
      </c>
      <c r="I40" s="177">
        <f>'TAB-3'!I40+'Tab4-PPN1'!I39+'Tab4-PPN2'!I39+'Tab4-PPN3'!I39+'Tab4-PPN4'!I39+'Tab4-PPN5'!I39+'Tab4-PPN6'!I39+'Tab4-PPN7'!I39+'Tab4-PPN8'!I39+'Tab 4-PPN9'!I39</f>
        <v>0</v>
      </c>
      <c r="J40" s="177">
        <f>'TAB-3'!J40+'Tab4-PPN1'!J39+'Tab4-PPN2'!J39+'Tab4-PPN3'!J39+'Tab4-PPN4'!J39+'Tab4-PPN5'!J39+'Tab4-PPN6'!J39+'Tab4-PPN7'!J39+'Tab4-PPN8'!J39+'Tab 4-PPN9'!J39</f>
        <v>0</v>
      </c>
      <c r="K40" s="177">
        <f>'TAB-3'!K40+'Tab4-PPN1'!K39+'Tab4-PPN2'!K39+'Tab4-PPN3'!K39+'Tab4-PPN4'!K39+'Tab4-PPN5'!K39+'Tab4-PPN6'!K39+'Tab4-PPN7'!K39+'Tab4-PPN8'!K39+'Tab 4-PPN9'!K39</f>
        <v>0</v>
      </c>
      <c r="L40" s="237"/>
      <c r="M40" s="237"/>
      <c r="N40" s="237"/>
      <c r="O40" s="237"/>
      <c r="P40" s="237"/>
      <c r="Q40" s="237"/>
      <c r="R40" s="237"/>
      <c r="S40" s="237"/>
      <c r="T40" s="238"/>
    </row>
    <row r="41" spans="2:20" ht="20.25">
      <c r="B41" s="347"/>
      <c r="C41" s="377"/>
      <c r="D41" s="371"/>
      <c r="E41" s="159">
        <f t="shared" si="6"/>
        <v>0</v>
      </c>
      <c r="F41" s="163"/>
      <c r="G41" s="159">
        <f>'TAB-3'!G41+'Tab4-PPN1'!G40+'Tab4-PPN2'!G40+'Tab4-PPN3'!G40+'Tab4-PPN4'!G40+'Tab4-PPN5'!G40+'Tab4-PPN6'!G40+'Tab4-PPN7'!G40+'Tab4-PPN8'!G40+'Tab 4-PPN9'!G40</f>
        <v>0</v>
      </c>
      <c r="H41" s="159">
        <f t="shared" si="2"/>
        <v>0</v>
      </c>
      <c r="I41" s="159">
        <f>'TAB-3'!I41+'Tab4-PPN1'!I40+'Tab4-PPN2'!I40+'Tab4-PPN3'!I40+'Tab4-PPN4'!I40+'Tab4-PPN5'!I40+'Tab4-PPN6'!I40+'Tab4-PPN7'!I40+'Tab4-PPN8'!I40+'Tab 4-PPN9'!I40</f>
        <v>0</v>
      </c>
      <c r="J41" s="159">
        <f>'TAB-3'!J41+'Tab4-PPN1'!J40+'Tab4-PPN2'!J40+'Tab4-PPN3'!J40+'Tab4-PPN4'!J40+'Tab4-PPN5'!J40+'Tab4-PPN6'!J40+'Tab4-PPN7'!J40+'Tab4-PPN8'!J40+'Tab 4-PPN9'!J40</f>
        <v>0</v>
      </c>
      <c r="K41" s="159">
        <f>'TAB-3'!K41+'Tab4-PPN1'!K40+'Tab4-PPN2'!K40+'Tab4-PPN3'!K40+'Tab4-PPN4'!K40+'Tab4-PPN5'!K40+'Tab4-PPN6'!K40+'Tab4-PPN7'!K40+'Tab4-PPN8'!K40+'Tab 4-PPN9'!K40</f>
        <v>0</v>
      </c>
      <c r="L41" s="160"/>
      <c r="M41" s="160"/>
      <c r="N41" s="160"/>
      <c r="O41" s="160"/>
      <c r="P41" s="160"/>
      <c r="Q41" s="160"/>
      <c r="R41" s="160"/>
      <c r="S41" s="160"/>
      <c r="T41" s="197"/>
    </row>
    <row r="42" spans="2:20" ht="20.25">
      <c r="B42" s="355"/>
      <c r="C42" s="377"/>
      <c r="D42" s="378"/>
      <c r="E42" s="159">
        <f t="shared" si="6"/>
        <v>0</v>
      </c>
      <c r="F42" s="159"/>
      <c r="G42" s="159">
        <f>'TAB-3'!G42</f>
        <v>0</v>
      </c>
      <c r="H42" s="159">
        <f t="shared" si="2"/>
        <v>0</v>
      </c>
      <c r="I42" s="159">
        <f>'TAB-3'!I42</f>
        <v>0</v>
      </c>
      <c r="J42" s="159">
        <f>'TAB-3'!J42</f>
        <v>0</v>
      </c>
      <c r="K42" s="159">
        <f>'TAB-3'!K42</f>
        <v>0</v>
      </c>
      <c r="L42" s="158"/>
      <c r="M42" s="158"/>
      <c r="N42" s="158"/>
      <c r="O42" s="158"/>
      <c r="P42" s="158"/>
      <c r="Q42" s="158"/>
      <c r="R42" s="158"/>
      <c r="S42" s="158"/>
      <c r="T42" s="197"/>
    </row>
    <row r="43" spans="2:20" ht="20.25">
      <c r="B43" s="355"/>
      <c r="C43" s="377"/>
      <c r="D43" s="378"/>
      <c r="E43" s="159">
        <f t="shared" si="6"/>
        <v>0</v>
      </c>
      <c r="F43" s="159"/>
      <c r="G43" s="159">
        <f>'TAB-3'!G43</f>
        <v>0</v>
      </c>
      <c r="H43" s="159">
        <f t="shared" si="2"/>
        <v>0</v>
      </c>
      <c r="I43" s="159">
        <f>'TAB-3'!I43</f>
        <v>0</v>
      </c>
      <c r="J43" s="159">
        <f>'TAB-3'!J43</f>
        <v>0</v>
      </c>
      <c r="K43" s="159">
        <f>'TAB-3'!K43</f>
        <v>0</v>
      </c>
      <c r="L43" s="158"/>
      <c r="M43" s="158"/>
      <c r="N43" s="158"/>
      <c r="O43" s="158"/>
      <c r="P43" s="158"/>
      <c r="Q43" s="158"/>
      <c r="R43" s="158"/>
      <c r="S43" s="158"/>
      <c r="T43" s="197"/>
    </row>
    <row r="44" spans="2:20" ht="21" thickBot="1">
      <c r="B44" s="413"/>
      <c r="C44" s="414"/>
      <c r="D44" s="415"/>
      <c r="E44" s="416">
        <f t="shared" si="6"/>
        <v>0</v>
      </c>
      <c r="F44" s="416"/>
      <c r="G44" s="416">
        <f>'TAB-3'!G44</f>
        <v>0</v>
      </c>
      <c r="H44" s="416">
        <f t="shared" si="2"/>
        <v>0</v>
      </c>
      <c r="I44" s="416">
        <f>'TAB-3'!I44</f>
        <v>0</v>
      </c>
      <c r="J44" s="416">
        <f>'TAB-3'!J44</f>
        <v>0</v>
      </c>
      <c r="K44" s="416">
        <f>'TAB-3'!K44</f>
        <v>0</v>
      </c>
      <c r="L44" s="419"/>
      <c r="M44" s="419"/>
      <c r="N44" s="419"/>
      <c r="O44" s="419"/>
      <c r="P44" s="419"/>
      <c r="Q44" s="419"/>
      <c r="R44" s="419"/>
      <c r="S44" s="419"/>
      <c r="T44" s="418"/>
    </row>
    <row r="45" spans="2:20" ht="20.25">
      <c r="B45" s="401">
        <v>4</v>
      </c>
      <c r="C45" s="402" t="s">
        <v>88</v>
      </c>
      <c r="D45" s="403">
        <v>614700</v>
      </c>
      <c r="E45" s="404">
        <f aca="true" t="shared" si="8" ref="E45:E57">SUM(G45:H45)</f>
        <v>0</v>
      </c>
      <c r="F45" s="404">
        <f aca="true" t="shared" si="9" ref="F45:T45">SUM(F46:F47)</f>
        <v>0</v>
      </c>
      <c r="G45" s="404">
        <f>'TAB-3'!G45+'Tab4-PPN1'!G41+'Tab4-PPN2'!G41+'Tab4-PPN3'!G41+'Tab4-PPN4'!G41+'Tab4-PPN5'!G41+'Tab4-PPN6'!G41+'Tab4-PPN7'!G41+'Tab4-PPN8'!G41+'Tab 4-PPN9'!G41</f>
        <v>0</v>
      </c>
      <c r="H45" s="404">
        <f t="shared" si="9"/>
        <v>0</v>
      </c>
      <c r="I45" s="404">
        <f>'TAB-3'!I45+'Tab4-PPN1'!I41+'Tab4-PPN2'!I41+'Tab4-PPN3'!I41+'Tab4-PPN4'!I41+'Tab4-PPN5'!I41+'Tab4-PPN6'!I41+'Tab4-PPN7'!I41+'Tab4-PPN8'!I41+'Tab 4-PPN9'!I41</f>
        <v>0</v>
      </c>
      <c r="J45" s="404">
        <f>'TAB-3'!J45+'Tab4-PPN1'!J41+'Tab4-PPN2'!J41+'Tab4-PPN3'!J41+'Tab4-PPN4'!J41+'Tab4-PPN5'!J41+'Tab4-PPN6'!J41+'Tab4-PPN7'!J41+'Tab4-PPN8'!J41+'Tab 4-PPN9'!J41</f>
        <v>0</v>
      </c>
      <c r="K45" s="406">
        <f>'TAB-3'!K45+'Tab4-PPN1'!K41+'Tab4-PPN2'!K41+'Tab4-PPN3'!K41+'Tab4-PPN4'!K41+'Tab4-PPN5'!K41+'Tab4-PPN6'!K41+'Tab4-PPN7'!K41+'Tab4-PPN8'!K41+'Tab 4-PPN9'!K41</f>
        <v>0</v>
      </c>
      <c r="L45" s="400">
        <f t="shared" si="9"/>
        <v>0</v>
      </c>
      <c r="M45" s="176">
        <f t="shared" si="9"/>
        <v>0</v>
      </c>
      <c r="N45" s="176">
        <f t="shared" si="9"/>
        <v>0</v>
      </c>
      <c r="O45" s="176">
        <f t="shared" si="9"/>
        <v>0</v>
      </c>
      <c r="P45" s="176">
        <f t="shared" si="9"/>
        <v>0</v>
      </c>
      <c r="Q45" s="176">
        <f t="shared" si="9"/>
        <v>0</v>
      </c>
      <c r="R45" s="176">
        <f t="shared" si="9"/>
        <v>0</v>
      </c>
      <c r="S45" s="176">
        <f t="shared" si="9"/>
        <v>0</v>
      </c>
      <c r="T45" s="208">
        <f t="shared" si="9"/>
        <v>0</v>
      </c>
    </row>
    <row r="46" spans="2:20" ht="20.25">
      <c r="B46" s="355"/>
      <c r="C46" s="377"/>
      <c r="D46" s="378"/>
      <c r="E46" s="159">
        <f t="shared" si="8"/>
        <v>0</v>
      </c>
      <c r="F46" s="159"/>
      <c r="G46" s="159">
        <f>'TAB-3'!G46+'Tab4-PPN1'!G42+'Tab4-PPN2'!G42+'Tab4-PPN3'!G42+'Tab4-PPN4'!G42+'Tab4-PPN5'!G42+'Tab4-PPN6'!G42+'Tab4-PPN7'!G42+'Tab4-PPN8'!G42+'Tab 4-PPN9'!G42</f>
        <v>0</v>
      </c>
      <c r="H46" s="159">
        <f t="shared" si="2"/>
        <v>0</v>
      </c>
      <c r="I46" s="159">
        <f>'TAB-3'!I46+'Tab4-PPN1'!I42+'Tab4-PPN2'!I42+'Tab4-PPN3'!I42+'Tab4-PPN4'!I42+'Tab4-PPN5'!I42+'Tab4-PPN6'!I42+'Tab4-PPN7'!I42+'Tab4-PPN8'!I42+'Tab 4-PPN9'!I42</f>
        <v>0</v>
      </c>
      <c r="J46" s="159">
        <f>'TAB-3'!J46+'Tab4-PPN1'!J42+'Tab4-PPN2'!J42+'Tab4-PPN3'!J42+'Tab4-PPN4'!J42+'Tab4-PPN5'!J42+'Tab4-PPN6'!J42+'Tab4-PPN7'!J42+'Tab4-PPN8'!J42+'Tab 4-PPN9'!J42</f>
        <v>0</v>
      </c>
      <c r="K46" s="407">
        <f>'TAB-3'!K46+'Tab4-PPN1'!K42+'Tab4-PPN2'!K42+'Tab4-PPN3'!K42+'Tab4-PPN4'!K42+'Tab4-PPN5'!K42+'Tab4-PPN6'!K42+'Tab4-PPN7'!K42+'Tab4-PPN8'!K42+'Tab 4-PPN9'!K42</f>
        <v>0</v>
      </c>
      <c r="L46" s="396"/>
      <c r="M46" s="162"/>
      <c r="N46" s="162"/>
      <c r="O46" s="162"/>
      <c r="P46" s="162"/>
      <c r="Q46" s="162"/>
      <c r="R46" s="162"/>
      <c r="S46" s="162"/>
      <c r="T46" s="203"/>
    </row>
    <row r="47" spans="2:20" ht="20.25">
      <c r="B47" s="355"/>
      <c r="C47" s="377"/>
      <c r="D47" s="378"/>
      <c r="E47" s="159">
        <f t="shared" si="8"/>
        <v>0</v>
      </c>
      <c r="F47" s="159"/>
      <c r="G47" s="159">
        <f>'TAB-3'!G47+'Tab4-PPN1'!G43+'Tab4-PPN2'!G43+'Tab4-PPN3'!G43+'Tab4-PPN4'!G43+'Tab4-PPN5'!G43+'Tab4-PPN6'!G43+'Tab4-PPN7'!G43+'Tab4-PPN8'!G43+'Tab 4-PPN9'!G43</f>
        <v>0</v>
      </c>
      <c r="H47" s="159">
        <f t="shared" si="2"/>
        <v>0</v>
      </c>
      <c r="I47" s="159">
        <f>'TAB-3'!I47+'Tab4-PPN1'!I43+'Tab4-PPN2'!I43+'Tab4-PPN3'!I43+'Tab4-PPN4'!I43+'Tab4-PPN5'!I43+'Tab4-PPN6'!I43+'Tab4-PPN7'!I43+'Tab4-PPN8'!I43+'Tab 4-PPN9'!I43</f>
        <v>0</v>
      </c>
      <c r="J47" s="159">
        <f>'TAB-3'!J47+'Tab4-PPN1'!J43+'Tab4-PPN2'!J43+'Tab4-PPN3'!J43+'Tab4-PPN4'!J43+'Tab4-PPN5'!J43+'Tab4-PPN6'!J43+'Tab4-PPN7'!J43+'Tab4-PPN8'!J43+'Tab 4-PPN9'!J43</f>
        <v>0</v>
      </c>
      <c r="K47" s="407">
        <f>'TAB-3'!K47+'Tab4-PPN1'!K43+'Tab4-PPN2'!K43+'Tab4-PPN3'!K43+'Tab4-PPN4'!K43+'Tab4-PPN5'!K43+'Tab4-PPN6'!K43+'Tab4-PPN7'!K43+'Tab4-PPN8'!K43+'Tab 4-PPN9'!K43</f>
        <v>0</v>
      </c>
      <c r="L47" s="396"/>
      <c r="M47" s="162"/>
      <c r="N47" s="162"/>
      <c r="O47" s="162"/>
      <c r="P47" s="162"/>
      <c r="Q47" s="162"/>
      <c r="R47" s="162"/>
      <c r="S47" s="162"/>
      <c r="T47" s="203"/>
    </row>
    <row r="48" spans="2:20" ht="20.25">
      <c r="B48" s="355">
        <v>5</v>
      </c>
      <c r="C48" s="377" t="s">
        <v>89</v>
      </c>
      <c r="D48" s="378">
        <v>614800</v>
      </c>
      <c r="E48" s="159">
        <f t="shared" si="8"/>
        <v>0</v>
      </c>
      <c r="F48" s="159">
        <f aca="true" t="shared" si="10" ref="F48:T48">F49</f>
        <v>0</v>
      </c>
      <c r="G48" s="159">
        <f>'TAB-3'!G48+'Tab4-PPN1'!G44+'Tab4-PPN2'!G44+'Tab4-PPN3'!G44+'Tab4-PPN4'!G44+'Tab4-PPN5'!G44+'Tab4-PPN6'!G44+'Tab4-PPN7'!G44+'Tab4-PPN8'!G44+'Tab 4-PPN9'!G44</f>
        <v>0</v>
      </c>
      <c r="H48" s="159">
        <f t="shared" si="10"/>
        <v>0</v>
      </c>
      <c r="I48" s="159">
        <f>'TAB-3'!I48+'Tab4-PPN1'!I44+'Tab4-PPN2'!I44+'Tab4-PPN3'!I44+'Tab4-PPN4'!I44+'Tab4-PPN5'!I44+'Tab4-PPN6'!I44+'Tab4-PPN7'!I44+'Tab4-PPN8'!I44+'Tab 4-PPN9'!I44</f>
        <v>0</v>
      </c>
      <c r="J48" s="159">
        <f>'TAB-3'!J48+'Tab4-PPN1'!J44+'Tab4-PPN2'!J44+'Tab4-PPN3'!J44+'Tab4-PPN4'!J44+'Tab4-PPN5'!J44+'Tab4-PPN6'!J44+'Tab4-PPN7'!J44+'Tab4-PPN8'!J44+'Tab 4-PPN9'!J44</f>
        <v>0</v>
      </c>
      <c r="K48" s="407">
        <f>'TAB-3'!K48+'Tab4-PPN1'!K44+'Tab4-PPN2'!K44+'Tab4-PPN3'!K44+'Tab4-PPN4'!K44+'Tab4-PPN5'!K44+'Tab4-PPN6'!K44+'Tab4-PPN7'!K44+'Tab4-PPN8'!K44+'Tab 4-PPN9'!K44</f>
        <v>0</v>
      </c>
      <c r="L48" s="395">
        <f t="shared" si="10"/>
        <v>0</v>
      </c>
      <c r="M48" s="158">
        <f t="shared" si="10"/>
        <v>0</v>
      </c>
      <c r="N48" s="158">
        <f t="shared" si="10"/>
        <v>0</v>
      </c>
      <c r="O48" s="158">
        <f t="shared" si="10"/>
        <v>0</v>
      </c>
      <c r="P48" s="158">
        <f t="shared" si="10"/>
        <v>0</v>
      </c>
      <c r="Q48" s="158">
        <f t="shared" si="10"/>
        <v>0</v>
      </c>
      <c r="R48" s="158">
        <f t="shared" si="10"/>
        <v>0</v>
      </c>
      <c r="S48" s="158">
        <f t="shared" si="10"/>
        <v>0</v>
      </c>
      <c r="T48" s="197">
        <f t="shared" si="10"/>
        <v>0</v>
      </c>
    </row>
    <row r="49" spans="2:20" ht="20.25">
      <c r="B49" s="355"/>
      <c r="C49" s="377"/>
      <c r="D49" s="378"/>
      <c r="E49" s="159">
        <f t="shared" si="8"/>
        <v>0</v>
      </c>
      <c r="F49" s="159"/>
      <c r="G49" s="159">
        <f>'TAB-3'!G49+'Tab4-PPN1'!G45+'Tab4-PPN2'!G45+'Tab4-PPN3'!G45+'Tab4-PPN4'!G45+'Tab4-PPN5'!G45+'Tab4-PPN6'!G45+'Tab4-PPN7'!G45+'Tab4-PPN8'!G45+'Tab 4-PPN9'!G45</f>
        <v>0</v>
      </c>
      <c r="H49" s="159">
        <f t="shared" si="2"/>
        <v>0</v>
      </c>
      <c r="I49" s="159">
        <f>'TAB-3'!I49+'Tab4-PPN1'!I45+'Tab4-PPN2'!I45+'Tab4-PPN3'!I45+'Tab4-PPN4'!I45+'Tab4-PPN5'!I45+'Tab4-PPN6'!I45+'Tab4-PPN7'!I45+'Tab4-PPN8'!I45+'Tab 4-PPN9'!I45</f>
        <v>0</v>
      </c>
      <c r="J49" s="159">
        <f>'TAB-3'!J49+'Tab4-PPN1'!J45+'Tab4-PPN2'!J45+'Tab4-PPN3'!J45+'Tab4-PPN4'!J45+'Tab4-PPN5'!J45+'Tab4-PPN6'!J45+'Tab4-PPN7'!J45+'Tab4-PPN8'!J45+'Tab 4-PPN9'!J45</f>
        <v>0</v>
      </c>
      <c r="K49" s="407">
        <f>'TAB-3'!K49+'Tab4-PPN1'!K45+'Tab4-PPN2'!K45+'Tab4-PPN3'!K45+'Tab4-PPN4'!K45+'Tab4-PPN5'!K45+'Tab4-PPN6'!K45+'Tab4-PPN7'!K45+'Tab4-PPN8'!K45+'Tab 4-PPN9'!K45</f>
        <v>0</v>
      </c>
      <c r="L49" s="396"/>
      <c r="M49" s="162"/>
      <c r="N49" s="162"/>
      <c r="O49" s="162"/>
      <c r="P49" s="162"/>
      <c r="Q49" s="162"/>
      <c r="R49" s="162"/>
      <c r="S49" s="162"/>
      <c r="T49" s="203"/>
    </row>
    <row r="50" spans="2:20" ht="20.25">
      <c r="B50" s="355">
        <v>6</v>
      </c>
      <c r="C50" s="377" t="s">
        <v>90</v>
      </c>
      <c r="D50" s="378">
        <v>614900</v>
      </c>
      <c r="E50" s="159">
        <f t="shared" si="8"/>
        <v>0</v>
      </c>
      <c r="F50" s="159">
        <f aca="true" t="shared" si="11" ref="F50:T50">F51</f>
        <v>0</v>
      </c>
      <c r="G50" s="159">
        <f>'TAB-3'!G50+'Tab4-PPN1'!G46+'Tab4-PPN2'!G46+'Tab4-PPN3'!G46+'Tab4-PPN4'!G46+'Tab4-PPN5'!G46+'Tab4-PPN6'!G46+'Tab4-PPN7'!G46+'Tab4-PPN8'!G46+'Tab 4-PPN9'!G46</f>
        <v>0</v>
      </c>
      <c r="H50" s="159">
        <f t="shared" si="11"/>
        <v>0</v>
      </c>
      <c r="I50" s="159">
        <f>'TAB-3'!I50+'Tab4-PPN1'!I46+'Tab4-PPN2'!I46+'Tab4-PPN3'!I46+'Tab4-PPN4'!I46+'Tab4-PPN5'!I46+'Tab4-PPN6'!I46+'Tab4-PPN7'!I46+'Tab4-PPN8'!I46+'Tab 4-PPN9'!I46</f>
        <v>0</v>
      </c>
      <c r="J50" s="159">
        <f>'TAB-3'!J50+'Tab4-PPN1'!J46+'Tab4-PPN2'!J46+'Tab4-PPN3'!J46+'Tab4-PPN4'!J46+'Tab4-PPN5'!J46+'Tab4-PPN6'!J46+'Tab4-PPN7'!J46+'Tab4-PPN8'!J46+'Tab 4-PPN9'!J46</f>
        <v>0</v>
      </c>
      <c r="K50" s="407">
        <f>'TAB-3'!K50+'Tab4-PPN1'!K46+'Tab4-PPN2'!K46+'Tab4-PPN3'!K46+'Tab4-PPN4'!K46+'Tab4-PPN5'!K46+'Tab4-PPN6'!K46+'Tab4-PPN7'!K46+'Tab4-PPN8'!K46+'Tab 4-PPN9'!K46</f>
        <v>0</v>
      </c>
      <c r="L50" s="395">
        <f t="shared" si="11"/>
        <v>0</v>
      </c>
      <c r="M50" s="15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158">
        <f t="shared" si="11"/>
        <v>0</v>
      </c>
      <c r="S50" s="158">
        <f t="shared" si="11"/>
        <v>0</v>
      </c>
      <c r="T50" s="197">
        <f t="shared" si="11"/>
        <v>0</v>
      </c>
    </row>
    <row r="51" spans="2:20" ht="20.25">
      <c r="B51" s="347"/>
      <c r="C51" s="368"/>
      <c r="D51" s="371"/>
      <c r="E51" s="159">
        <f t="shared" si="8"/>
        <v>0</v>
      </c>
      <c r="F51" s="159"/>
      <c r="G51" s="159">
        <f>'TAB-3'!G51+'Tab4-PPN1'!G47+'Tab4-PPN2'!G47+'Tab4-PPN3'!G47+'Tab4-PPN4'!G47+'Tab4-PPN5'!G47+'Tab4-PPN6'!G47+'Tab4-PPN7'!G47+'Tab4-PPN8'!G47+'Tab 4-PPN9'!G47</f>
        <v>0</v>
      </c>
      <c r="H51" s="159">
        <f t="shared" si="2"/>
        <v>0</v>
      </c>
      <c r="I51" s="159">
        <f>'TAB-3'!I51+'Tab4-PPN1'!I47+'Tab4-PPN2'!I47+'Tab4-PPN3'!I47+'Tab4-PPN4'!I47+'Tab4-PPN5'!I47+'Tab4-PPN6'!I47+'Tab4-PPN7'!I47+'Tab4-PPN8'!I47+'Tab 4-PPN9'!I47</f>
        <v>0</v>
      </c>
      <c r="J51" s="159">
        <f>'TAB-3'!J51+'Tab4-PPN1'!J47+'Tab4-PPN2'!J47+'Tab4-PPN3'!J47+'Tab4-PPN4'!J47+'Tab4-PPN5'!J47+'Tab4-PPN6'!J47+'Tab4-PPN7'!J47+'Tab4-PPN8'!J47+'Tab 4-PPN9'!J47</f>
        <v>0</v>
      </c>
      <c r="K51" s="407">
        <f>'TAB-3'!K51+'Tab4-PPN1'!K47+'Tab4-PPN2'!K47+'Tab4-PPN3'!K47+'Tab4-PPN4'!K47+'Tab4-PPN5'!K47+'Tab4-PPN6'!K47+'Tab4-PPN7'!K47+'Tab4-PPN8'!K47+'Tab 4-PPN9'!K47</f>
        <v>0</v>
      </c>
      <c r="L51" s="395"/>
      <c r="M51" s="158"/>
      <c r="N51" s="158"/>
      <c r="O51" s="158"/>
      <c r="P51" s="158"/>
      <c r="Q51" s="158"/>
      <c r="R51" s="158"/>
      <c r="S51" s="158"/>
      <c r="T51" s="197"/>
    </row>
    <row r="52" spans="2:20" ht="21" thickBot="1">
      <c r="B52" s="348" t="s">
        <v>23</v>
      </c>
      <c r="C52" s="372" t="s">
        <v>102</v>
      </c>
      <c r="D52" s="373">
        <v>615000</v>
      </c>
      <c r="E52" s="332">
        <f aca="true" t="shared" si="12" ref="E52:K52">E53+E56</f>
        <v>0</v>
      </c>
      <c r="F52" s="332">
        <f t="shared" si="12"/>
        <v>0</v>
      </c>
      <c r="G52" s="332">
        <f t="shared" si="12"/>
        <v>0</v>
      </c>
      <c r="H52" s="332">
        <f t="shared" si="12"/>
        <v>0</v>
      </c>
      <c r="I52" s="332">
        <f t="shared" si="12"/>
        <v>0</v>
      </c>
      <c r="J52" s="332">
        <f t="shared" si="12"/>
        <v>0</v>
      </c>
      <c r="K52" s="408">
        <f t="shared" si="12"/>
        <v>0</v>
      </c>
      <c r="L52" s="397">
        <f aca="true" t="shared" si="13" ref="L52:T52">L53+L56</f>
        <v>0</v>
      </c>
      <c r="M52" s="161">
        <f t="shared" si="13"/>
        <v>0</v>
      </c>
      <c r="N52" s="161">
        <f t="shared" si="13"/>
        <v>0</v>
      </c>
      <c r="O52" s="161">
        <f t="shared" si="13"/>
        <v>0</v>
      </c>
      <c r="P52" s="161">
        <f t="shared" si="13"/>
        <v>0</v>
      </c>
      <c r="Q52" s="161">
        <f t="shared" si="13"/>
        <v>0</v>
      </c>
      <c r="R52" s="161">
        <f t="shared" si="13"/>
        <v>0</v>
      </c>
      <c r="S52" s="161">
        <f t="shared" si="13"/>
        <v>0</v>
      </c>
      <c r="T52" s="200">
        <f t="shared" si="13"/>
        <v>0</v>
      </c>
    </row>
    <row r="53" spans="2:20" ht="20.25">
      <c r="B53" s="351">
        <v>1</v>
      </c>
      <c r="C53" s="375" t="s">
        <v>91</v>
      </c>
      <c r="D53" s="376">
        <v>615100</v>
      </c>
      <c r="E53" s="268">
        <f t="shared" si="8"/>
        <v>0</v>
      </c>
      <c r="F53" s="268">
        <f aca="true" t="shared" si="14" ref="F53:T53">SUM(F54:F55)</f>
        <v>0</v>
      </c>
      <c r="G53" s="159">
        <f>'TAB-3'!G53+'Tab4-PPN1'!G49+'Tab4-PPN2'!G49+'Tab4-PPN3'!G49+'Tab4-PPN4'!G49+'Tab4-PPN5'!G49+'Tab4-PPN6'!G49+'Tab4-PPN7'!G49+'Tab4-PPN8'!G49+'Tab 4-PPN9'!G49</f>
        <v>0</v>
      </c>
      <c r="H53" s="268">
        <f t="shared" si="14"/>
        <v>0</v>
      </c>
      <c r="I53" s="159">
        <f>'TAB-3'!I53+'Tab4-PPN1'!I49+'Tab4-PPN2'!I49+'Tab4-PPN3'!I49+'Tab4-PPN4'!I49+'Tab4-PPN5'!I49+'Tab4-PPN6'!I49+'Tab4-PPN7'!I49+'Tab4-PPN8'!I49+'Tab 4-PPN9'!I49</f>
        <v>0</v>
      </c>
      <c r="J53" s="159">
        <f>'TAB-3'!J53+'Tab4-PPN1'!J49+'Tab4-PPN2'!J49+'Tab4-PPN3'!J49+'Tab4-PPN4'!J49+'Tab4-PPN5'!J49+'Tab4-PPN6'!J49+'Tab4-PPN7'!J49+'Tab4-PPN8'!J49+'Tab 4-PPN9'!J49</f>
        <v>0</v>
      </c>
      <c r="K53" s="407">
        <f>'TAB-3'!K53+'Tab4-PPN1'!K49+'Tab4-PPN2'!K49+'Tab4-PPN3'!K49+'Tab4-PPN4'!K49+'Tab4-PPN5'!K49+'Tab4-PPN6'!K49+'Tab4-PPN7'!K49+'Tab4-PPN8'!K49+'Tab 4-PPN9'!K49</f>
        <v>0</v>
      </c>
      <c r="L53" s="398">
        <f t="shared" si="14"/>
        <v>0</v>
      </c>
      <c r="M53" s="237">
        <f t="shared" si="14"/>
        <v>0</v>
      </c>
      <c r="N53" s="237">
        <f t="shared" si="14"/>
        <v>0</v>
      </c>
      <c r="O53" s="237">
        <f t="shared" si="14"/>
        <v>0</v>
      </c>
      <c r="P53" s="237">
        <f t="shared" si="14"/>
        <v>0</v>
      </c>
      <c r="Q53" s="237">
        <f t="shared" si="14"/>
        <v>0</v>
      </c>
      <c r="R53" s="237">
        <f t="shared" si="14"/>
        <v>0</v>
      </c>
      <c r="S53" s="237">
        <f t="shared" si="14"/>
        <v>0</v>
      </c>
      <c r="T53" s="238">
        <f t="shared" si="14"/>
        <v>0</v>
      </c>
    </row>
    <row r="54" spans="2:20" ht="20.25">
      <c r="B54" s="355"/>
      <c r="C54" s="377"/>
      <c r="D54" s="378"/>
      <c r="E54" s="269">
        <f t="shared" si="8"/>
        <v>0</v>
      </c>
      <c r="F54" s="269"/>
      <c r="G54" s="159">
        <f>'TAB-3'!G54+'Tab4-PPN1'!G50+'Tab4-PPN2'!G50+'Tab4-PPN3'!G50+'Tab4-PPN4'!G50+'Tab4-PPN5'!G50+'Tab4-PPN6'!G50+'Tab4-PPN7'!G50+'Tab4-PPN8'!G50+'Tab 4-PPN9'!G50</f>
        <v>0</v>
      </c>
      <c r="H54" s="159">
        <f t="shared" si="2"/>
        <v>0</v>
      </c>
      <c r="I54" s="159">
        <f>'TAB-3'!I54+'Tab4-PPN1'!I50+'Tab4-PPN2'!I50+'Tab4-PPN3'!I50+'Tab4-PPN4'!I50+'Tab4-PPN5'!I50+'Tab4-PPN6'!I50+'Tab4-PPN7'!I50+'Tab4-PPN8'!I50+'Tab 4-PPN9'!I50</f>
        <v>0</v>
      </c>
      <c r="J54" s="159">
        <f>'TAB-3'!J54+'Tab4-PPN1'!J50+'Tab4-PPN2'!J50+'Tab4-PPN3'!J50+'Tab4-PPN4'!J50+'Tab4-PPN5'!J50+'Tab4-PPN6'!J50+'Tab4-PPN7'!J50+'Tab4-PPN8'!J50+'Tab 4-PPN9'!J50</f>
        <v>0</v>
      </c>
      <c r="K54" s="407">
        <f>'TAB-3'!K54+'Tab4-PPN1'!K50+'Tab4-PPN2'!K50+'Tab4-PPN3'!K50+'Tab4-PPN4'!K50+'Tab4-PPN5'!K50+'Tab4-PPN6'!K50+'Tab4-PPN7'!K50+'Tab4-PPN8'!K50+'Tab 4-PPN9'!K50</f>
        <v>0</v>
      </c>
      <c r="L54" s="396"/>
      <c r="M54" s="162"/>
      <c r="N54" s="162"/>
      <c r="O54" s="162"/>
      <c r="P54" s="162"/>
      <c r="Q54" s="162"/>
      <c r="R54" s="162"/>
      <c r="S54" s="162"/>
      <c r="T54" s="203"/>
    </row>
    <row r="55" spans="2:20" ht="20.25">
      <c r="B55" s="355"/>
      <c r="C55" s="377"/>
      <c r="D55" s="378"/>
      <c r="E55" s="269">
        <f t="shared" si="8"/>
        <v>0</v>
      </c>
      <c r="F55" s="269"/>
      <c r="G55" s="159">
        <f>'TAB-3'!G55+'Tab4-PPN1'!G51+'Tab4-PPN2'!G51+'Tab4-PPN3'!G51+'Tab4-PPN4'!G51+'Tab4-PPN5'!G51+'Tab4-PPN6'!G51+'Tab4-PPN7'!G51+'Tab4-PPN8'!G51+'Tab 4-PPN9'!G51</f>
        <v>0</v>
      </c>
      <c r="H55" s="159">
        <f t="shared" si="2"/>
        <v>0</v>
      </c>
      <c r="I55" s="159">
        <f>'TAB-3'!I55+'Tab4-PPN1'!I51+'Tab4-PPN2'!I51+'Tab4-PPN3'!I51+'Tab4-PPN4'!I51+'Tab4-PPN5'!I51+'Tab4-PPN6'!I51+'Tab4-PPN7'!I51+'Tab4-PPN8'!I51+'Tab 4-PPN9'!I51</f>
        <v>0</v>
      </c>
      <c r="J55" s="159">
        <f>'TAB-3'!J55+'Tab4-PPN1'!J51+'Tab4-PPN2'!J51+'Tab4-PPN3'!J51+'Tab4-PPN4'!J51+'Tab4-PPN5'!J51+'Tab4-PPN6'!J51+'Tab4-PPN7'!J51+'Tab4-PPN8'!J51+'Tab 4-PPN9'!J51</f>
        <v>0</v>
      </c>
      <c r="K55" s="407">
        <f>'TAB-3'!K55+'Tab4-PPN1'!K51+'Tab4-PPN2'!K51+'Tab4-PPN3'!K51+'Tab4-PPN4'!K51+'Tab4-PPN5'!K51+'Tab4-PPN6'!K51+'Tab4-PPN7'!K51+'Tab4-PPN8'!K51+'Tab 4-PPN9'!K51</f>
        <v>0</v>
      </c>
      <c r="L55" s="396"/>
      <c r="M55" s="162"/>
      <c r="N55" s="162"/>
      <c r="O55" s="162"/>
      <c r="P55" s="162"/>
      <c r="Q55" s="162"/>
      <c r="R55" s="162"/>
      <c r="S55" s="162"/>
      <c r="T55" s="203"/>
    </row>
    <row r="56" spans="2:20" ht="20.25">
      <c r="B56" s="355">
        <v>2</v>
      </c>
      <c r="C56" s="379" t="s">
        <v>92</v>
      </c>
      <c r="D56" s="378">
        <v>615200</v>
      </c>
      <c r="E56" s="269">
        <f t="shared" si="8"/>
        <v>0</v>
      </c>
      <c r="F56" s="269">
        <f aca="true" t="shared" si="15" ref="F56:T56">F57</f>
        <v>0</v>
      </c>
      <c r="G56" s="159">
        <f>'TAB-3'!G56+'Tab4-PPN1'!G52+'Tab4-PPN2'!G52+'Tab4-PPN3'!G52+'Tab4-PPN4'!G52+'Tab4-PPN5'!G52+'Tab4-PPN6'!G52+'Tab4-PPN7'!G52+'Tab4-PPN8'!G52+'Tab 4-PPN9'!G52</f>
        <v>0</v>
      </c>
      <c r="H56" s="269">
        <f t="shared" si="15"/>
        <v>0</v>
      </c>
      <c r="I56" s="159">
        <f>'TAB-3'!I56+'Tab4-PPN1'!I52+'Tab4-PPN2'!I52+'Tab4-PPN3'!I52+'Tab4-PPN4'!I52+'Tab4-PPN5'!I52+'Tab4-PPN6'!I52+'Tab4-PPN7'!I52+'Tab4-PPN8'!I52+'Tab 4-PPN9'!I52</f>
        <v>0</v>
      </c>
      <c r="J56" s="159">
        <f>'TAB-3'!J56+'Tab4-PPN1'!J52+'Tab4-PPN2'!J52+'Tab4-PPN3'!J52+'Tab4-PPN4'!J52+'Tab4-PPN5'!J52+'Tab4-PPN6'!J52+'Tab4-PPN7'!J52+'Tab4-PPN8'!J52+'Tab 4-PPN9'!J52</f>
        <v>0</v>
      </c>
      <c r="K56" s="407">
        <f>'TAB-3'!K56+'Tab4-PPN1'!K52+'Tab4-PPN2'!K52+'Tab4-PPN3'!K52+'Tab4-PPN4'!K52+'Tab4-PPN5'!K52+'Tab4-PPN6'!K52+'Tab4-PPN7'!K52+'Tab4-PPN8'!K52+'Tab 4-PPN9'!K52</f>
        <v>0</v>
      </c>
      <c r="L56" s="396">
        <f t="shared" si="15"/>
        <v>0</v>
      </c>
      <c r="M56" s="162">
        <f t="shared" si="15"/>
        <v>0</v>
      </c>
      <c r="N56" s="162">
        <f t="shared" si="15"/>
        <v>0</v>
      </c>
      <c r="O56" s="162">
        <f t="shared" si="15"/>
        <v>0</v>
      </c>
      <c r="P56" s="162">
        <f t="shared" si="15"/>
        <v>0</v>
      </c>
      <c r="Q56" s="162">
        <f t="shared" si="15"/>
        <v>0</v>
      </c>
      <c r="R56" s="162">
        <f t="shared" si="15"/>
        <v>0</v>
      </c>
      <c r="S56" s="162">
        <f t="shared" si="15"/>
        <v>0</v>
      </c>
      <c r="T56" s="203">
        <f t="shared" si="15"/>
        <v>0</v>
      </c>
    </row>
    <row r="57" spans="2:20" ht="20.25">
      <c r="B57" s="355"/>
      <c r="C57" s="379"/>
      <c r="D57" s="378"/>
      <c r="E57" s="269">
        <f t="shared" si="8"/>
        <v>0</v>
      </c>
      <c r="F57" s="269"/>
      <c r="G57" s="159">
        <f>'TAB-3'!G57+'Tab4-PPN1'!G53+'Tab4-PPN2'!G53+'Tab4-PPN3'!G53+'Tab4-PPN4'!G53+'Tab4-PPN5'!G53+'Tab4-PPN6'!G53+'Tab4-PPN7'!G53+'Tab4-PPN8'!G53+'Tab 4-PPN9'!G53</f>
        <v>0</v>
      </c>
      <c r="H57" s="159">
        <f t="shared" si="2"/>
        <v>0</v>
      </c>
      <c r="I57" s="159">
        <f>'TAB-3'!I57+'Tab4-PPN1'!I53+'Tab4-PPN2'!I53+'Tab4-PPN3'!I53+'Tab4-PPN4'!I53+'Tab4-PPN5'!I53+'Tab4-PPN6'!I53+'Tab4-PPN7'!I53+'Tab4-PPN8'!I53+'Tab 4-PPN9'!I53</f>
        <v>0</v>
      </c>
      <c r="J57" s="159">
        <f>'TAB-3'!J57+'Tab4-PPN1'!J53+'Tab4-PPN2'!J53+'Tab4-PPN3'!J53+'Tab4-PPN4'!J53+'Tab4-PPN5'!J53+'Tab4-PPN6'!J53+'Tab4-PPN7'!J53+'Tab4-PPN8'!J53+'Tab 4-PPN9'!J53</f>
        <v>0</v>
      </c>
      <c r="K57" s="407">
        <f>'TAB-3'!K57+'Tab4-PPN1'!K53+'Tab4-PPN2'!K53+'Tab4-PPN3'!K53+'Tab4-PPN4'!K53+'Tab4-PPN5'!K53+'Tab4-PPN6'!K53+'Tab4-PPN7'!K53+'Tab4-PPN8'!K53+'Tab 4-PPN9'!K53</f>
        <v>0</v>
      </c>
      <c r="L57" s="396"/>
      <c r="M57" s="162"/>
      <c r="N57" s="162"/>
      <c r="O57" s="162"/>
      <c r="P57" s="162"/>
      <c r="Q57" s="162"/>
      <c r="R57" s="162"/>
      <c r="S57" s="162"/>
      <c r="T57" s="203"/>
    </row>
    <row r="58" spans="2:20" ht="21" thickBot="1">
      <c r="B58" s="348" t="s">
        <v>24</v>
      </c>
      <c r="C58" s="372" t="s">
        <v>48</v>
      </c>
      <c r="D58" s="373">
        <v>616000</v>
      </c>
      <c r="E58" s="332">
        <f aca="true" t="shared" si="16" ref="E58:K58">E59</f>
        <v>0</v>
      </c>
      <c r="F58" s="332">
        <f t="shared" si="16"/>
        <v>0</v>
      </c>
      <c r="G58" s="332">
        <f t="shared" si="16"/>
        <v>0</v>
      </c>
      <c r="H58" s="332">
        <f t="shared" si="16"/>
        <v>0</v>
      </c>
      <c r="I58" s="332">
        <f t="shared" si="16"/>
        <v>0</v>
      </c>
      <c r="J58" s="332">
        <f t="shared" si="16"/>
        <v>0</v>
      </c>
      <c r="K58" s="408">
        <f t="shared" si="16"/>
        <v>0</v>
      </c>
      <c r="L58" s="397">
        <f aca="true" t="shared" si="17" ref="L58:T58">L59</f>
        <v>0</v>
      </c>
      <c r="M58" s="161">
        <f t="shared" si="17"/>
        <v>0</v>
      </c>
      <c r="N58" s="161">
        <f t="shared" si="17"/>
        <v>0</v>
      </c>
      <c r="O58" s="161">
        <f t="shared" si="17"/>
        <v>0</v>
      </c>
      <c r="P58" s="161">
        <f t="shared" si="17"/>
        <v>0</v>
      </c>
      <c r="Q58" s="161">
        <f t="shared" si="17"/>
        <v>0</v>
      </c>
      <c r="R58" s="161">
        <f t="shared" si="17"/>
        <v>0</v>
      </c>
      <c r="S58" s="161">
        <f t="shared" si="17"/>
        <v>0</v>
      </c>
      <c r="T58" s="200">
        <f t="shared" si="17"/>
        <v>0</v>
      </c>
    </row>
    <row r="59" spans="2:20" ht="20.25">
      <c r="B59" s="380">
        <v>1</v>
      </c>
      <c r="C59" s="381" t="s">
        <v>93</v>
      </c>
      <c r="D59" s="382">
        <v>616200</v>
      </c>
      <c r="E59" s="270">
        <f>G59+H59</f>
        <v>0</v>
      </c>
      <c r="F59" s="270"/>
      <c r="G59" s="159">
        <f>'TAB-3'!G59+'Tab4-PPN1'!G55+'Tab4-PPN2'!G55+'Tab4-PPN3'!G55+'Tab4-PPN4'!G55+'Tab4-PPN5'!G55+'Tab4-PPN6'!G55+'Tab4-PPN7'!G55+'Tab4-PPN8'!G55+'Tab 4-PPN9'!G55</f>
        <v>0</v>
      </c>
      <c r="H59" s="177">
        <f t="shared" si="2"/>
        <v>0</v>
      </c>
      <c r="I59" s="159">
        <f>'TAB-3'!I59+'Tab4-PPN1'!I55+'Tab4-PPN2'!I55+'Tab4-PPN3'!I55+'Tab4-PPN4'!I55+'Tab4-PPN5'!I55+'Tab4-PPN6'!I55+'Tab4-PPN7'!I55+'Tab4-PPN8'!I55+'Tab 4-PPN9'!I55</f>
        <v>0</v>
      </c>
      <c r="J59" s="159">
        <f>'TAB-3'!J59+'Tab4-PPN1'!J55+'Tab4-PPN2'!J55+'Tab4-PPN3'!J55+'Tab4-PPN4'!J55+'Tab4-PPN5'!J55+'Tab4-PPN6'!J55+'Tab4-PPN7'!J55+'Tab4-PPN8'!J55+'Tab 4-PPN9'!J55</f>
        <v>0</v>
      </c>
      <c r="K59" s="407">
        <f>'TAB-3'!K59+'Tab4-PPN1'!K55+'Tab4-PPN2'!K55+'Tab4-PPN3'!K55+'Tab4-PPN4'!K55+'Tab4-PPN5'!K55+'Tab4-PPN6'!K55+'Tab4-PPN7'!K55+'Tab4-PPN8'!K55+'Tab 4-PPN9'!K55</f>
        <v>0</v>
      </c>
      <c r="L59" s="399"/>
      <c r="M59" s="183"/>
      <c r="N59" s="183"/>
      <c r="O59" s="183"/>
      <c r="P59" s="183"/>
      <c r="Q59" s="183"/>
      <c r="R59" s="183"/>
      <c r="S59" s="183"/>
      <c r="T59" s="205"/>
    </row>
    <row r="60" spans="2:20" ht="38.25" thickBot="1">
      <c r="B60" s="348" t="s">
        <v>28</v>
      </c>
      <c r="C60" s="372" t="s">
        <v>141</v>
      </c>
      <c r="D60" s="383"/>
      <c r="E60" s="332">
        <f>SUM(E61:E66)</f>
        <v>0</v>
      </c>
      <c r="F60" s="332">
        <f>SUM(F61:F66)</f>
        <v>0</v>
      </c>
      <c r="G60" s="332">
        <f>SUM(G61:G66)</f>
        <v>0</v>
      </c>
      <c r="H60" s="332">
        <f>SUM(H61:H66)</f>
        <v>0</v>
      </c>
      <c r="I60" s="332">
        <f aca="true" t="shared" si="18" ref="I60:T60">SUM(I61:I66)</f>
        <v>0</v>
      </c>
      <c r="J60" s="332">
        <f t="shared" si="18"/>
        <v>0</v>
      </c>
      <c r="K60" s="408">
        <f t="shared" si="18"/>
        <v>0</v>
      </c>
      <c r="L60" s="397">
        <f t="shared" si="18"/>
        <v>0</v>
      </c>
      <c r="M60" s="161">
        <f t="shared" si="18"/>
        <v>0</v>
      </c>
      <c r="N60" s="161">
        <f t="shared" si="18"/>
        <v>0</v>
      </c>
      <c r="O60" s="161">
        <f t="shared" si="18"/>
        <v>0</v>
      </c>
      <c r="P60" s="161">
        <f t="shared" si="18"/>
        <v>0</v>
      </c>
      <c r="Q60" s="161">
        <f t="shared" si="18"/>
        <v>0</v>
      </c>
      <c r="R60" s="161">
        <f t="shared" si="18"/>
        <v>0</v>
      </c>
      <c r="S60" s="161">
        <f t="shared" si="18"/>
        <v>0</v>
      </c>
      <c r="T60" s="200">
        <f t="shared" si="18"/>
        <v>0</v>
      </c>
    </row>
    <row r="61" spans="2:20" ht="20.25">
      <c r="B61" s="359">
        <v>1</v>
      </c>
      <c r="C61" s="384" t="s">
        <v>94</v>
      </c>
      <c r="D61" s="385">
        <v>821100</v>
      </c>
      <c r="E61" s="177">
        <f aca="true" t="shared" si="19" ref="E61:E66">G61+H61</f>
        <v>0</v>
      </c>
      <c r="F61" s="177"/>
      <c r="G61" s="159">
        <f>'TAB-3'!G61+'Tab4-PPN1'!G57+'Tab4-PPN2'!G57+'Tab4-PPN3'!G57+'Tab4-PPN4'!G57+'Tab4-PPN5'!G57+'Tab4-PPN6'!G57+'Tab4-PPN7'!G57+'Tab4-PPN8'!G57+'Tab 4-PPN9'!G57</f>
        <v>0</v>
      </c>
      <c r="H61" s="177">
        <f t="shared" si="2"/>
        <v>0</v>
      </c>
      <c r="I61" s="159">
        <f>'TAB-3'!I61+'Tab4-PPN1'!I57+'Tab4-PPN2'!I57+'Tab4-PPN3'!I57+'Tab4-PPN4'!I57+'Tab4-PPN5'!I57+'Tab4-PPN6'!I57+'Tab4-PPN7'!I57+'Tab4-PPN8'!I57+'Tab 4-PPN9'!I57</f>
        <v>0</v>
      </c>
      <c r="J61" s="159">
        <f>'TAB-3'!J61+'Tab4-PPN1'!J57+'Tab4-PPN2'!J57+'Tab4-PPN3'!J57+'Tab4-PPN4'!J57+'Tab4-PPN5'!J57+'Tab4-PPN6'!J57+'Tab4-PPN7'!J57+'Tab4-PPN8'!J57+'Tab 4-PPN9'!J57</f>
        <v>0</v>
      </c>
      <c r="K61" s="407">
        <f>'TAB-3'!K61+'Tab4-PPN1'!K57+'Tab4-PPN2'!K57+'Tab4-PPN3'!K57+'Tab4-PPN4'!K57+'Tab4-PPN5'!K57+'Tab4-PPN6'!K57+'Tab4-PPN7'!K57+'Tab4-PPN8'!K57+'Tab 4-PPN9'!K57</f>
        <v>0</v>
      </c>
      <c r="L61" s="400"/>
      <c r="M61" s="176"/>
      <c r="N61" s="176"/>
      <c r="O61" s="176"/>
      <c r="P61" s="176"/>
      <c r="Q61" s="176"/>
      <c r="R61" s="176"/>
      <c r="S61" s="176"/>
      <c r="T61" s="208"/>
    </row>
    <row r="62" spans="2:20" ht="20.25">
      <c r="B62" s="347">
        <v>2</v>
      </c>
      <c r="C62" s="368" t="s">
        <v>43</v>
      </c>
      <c r="D62" s="371">
        <v>821200</v>
      </c>
      <c r="E62" s="177">
        <f t="shared" si="19"/>
        <v>0</v>
      </c>
      <c r="F62" s="159"/>
      <c r="G62" s="159">
        <f>'TAB-3'!G62+'Tab4-PPN1'!G58+'Tab4-PPN2'!G58+'Tab4-PPN3'!G58+'Tab4-PPN4'!G58+'Tab4-PPN5'!G58+'Tab4-PPN6'!G58+'Tab4-PPN7'!G58+'Tab4-PPN8'!G58+'Tab 4-PPN9'!G58</f>
        <v>0</v>
      </c>
      <c r="H62" s="159">
        <f t="shared" si="2"/>
        <v>0</v>
      </c>
      <c r="I62" s="159">
        <f>'TAB-3'!I62+'Tab4-PPN1'!I58+'Tab4-PPN2'!I58+'Tab4-PPN3'!I58+'Tab4-PPN4'!I58+'Tab4-PPN5'!I58+'Tab4-PPN6'!I58+'Tab4-PPN7'!I58+'Tab4-PPN8'!I58+'Tab 4-PPN9'!I58</f>
        <v>0</v>
      </c>
      <c r="J62" s="159">
        <f>'TAB-3'!J62+'Tab4-PPN1'!J58+'Tab4-PPN2'!J58+'Tab4-PPN3'!J58+'Tab4-PPN4'!J58+'Tab4-PPN5'!J58+'Tab4-PPN6'!J58+'Tab4-PPN7'!J58+'Tab4-PPN8'!J58+'Tab 4-PPN9'!J58</f>
        <v>0</v>
      </c>
      <c r="K62" s="407">
        <f>'TAB-3'!K62+'Tab4-PPN1'!K58+'Tab4-PPN2'!K58+'Tab4-PPN3'!K58+'Tab4-PPN4'!K58+'Tab4-PPN5'!K58+'Tab4-PPN6'!K58+'Tab4-PPN7'!K58+'Tab4-PPN8'!K58+'Tab 4-PPN9'!K58</f>
        <v>0</v>
      </c>
      <c r="L62" s="395"/>
      <c r="M62" s="158"/>
      <c r="N62" s="158"/>
      <c r="O62" s="158"/>
      <c r="P62" s="158"/>
      <c r="Q62" s="158"/>
      <c r="R62" s="158"/>
      <c r="S62" s="158"/>
      <c r="T62" s="197"/>
    </row>
    <row r="63" spans="2:20" ht="20.25">
      <c r="B63" s="347">
        <v>3</v>
      </c>
      <c r="C63" s="368" t="s">
        <v>44</v>
      </c>
      <c r="D63" s="371">
        <v>821300</v>
      </c>
      <c r="E63" s="177">
        <f t="shared" si="19"/>
        <v>0</v>
      </c>
      <c r="F63" s="159"/>
      <c r="G63" s="159">
        <f>'TAB-3'!G63+'Tab4-PPN1'!G59+'Tab4-PPN2'!G59+'Tab4-PPN3'!G59+'Tab4-PPN4'!G59+'Tab4-PPN5'!G59+'Tab4-PPN6'!G59+'Tab4-PPN7'!G59+'Tab4-PPN8'!G59+'Tab 4-PPN9'!G59</f>
        <v>0</v>
      </c>
      <c r="H63" s="159">
        <f t="shared" si="2"/>
        <v>0</v>
      </c>
      <c r="I63" s="159">
        <f>'TAB-3'!I63+'Tab4-PPN1'!I59+'Tab4-PPN2'!I59+'Tab4-PPN3'!I59+'Tab4-PPN4'!I59+'Tab4-PPN5'!I59+'Tab4-PPN6'!I59+'Tab4-PPN7'!I59+'Tab4-PPN8'!I59+'Tab 4-PPN9'!I59</f>
        <v>0</v>
      </c>
      <c r="J63" s="159">
        <f>'TAB-3'!J63+'Tab4-PPN1'!J59+'Tab4-PPN2'!J59+'Tab4-PPN3'!J59+'Tab4-PPN4'!J59+'Tab4-PPN5'!J59+'Tab4-PPN6'!J59+'Tab4-PPN7'!J59+'Tab4-PPN8'!J59+'Tab 4-PPN9'!J59</f>
        <v>0</v>
      </c>
      <c r="K63" s="407">
        <f>'TAB-3'!K63+'Tab4-PPN1'!K59+'Tab4-PPN2'!K59+'Tab4-PPN3'!K59+'Tab4-PPN4'!K59+'Tab4-PPN5'!K59+'Tab4-PPN6'!K59+'Tab4-PPN7'!K59+'Tab4-PPN8'!K59+'Tab 4-PPN9'!K59</f>
        <v>0</v>
      </c>
      <c r="L63" s="395"/>
      <c r="M63" s="158"/>
      <c r="N63" s="158"/>
      <c r="O63" s="158"/>
      <c r="P63" s="158"/>
      <c r="Q63" s="158"/>
      <c r="R63" s="158"/>
      <c r="S63" s="158"/>
      <c r="T63" s="197"/>
    </row>
    <row r="64" spans="2:20" ht="20.25">
      <c r="B64" s="347">
        <v>4</v>
      </c>
      <c r="C64" s="379" t="s">
        <v>45</v>
      </c>
      <c r="D64" s="371">
        <v>821400</v>
      </c>
      <c r="E64" s="177">
        <f t="shared" si="19"/>
        <v>0</v>
      </c>
      <c r="F64" s="159"/>
      <c r="G64" s="159">
        <f>'TAB-3'!G64+'Tab4-PPN1'!G60+'Tab4-PPN2'!G60+'Tab4-PPN3'!G60+'Tab4-PPN4'!G60+'Tab4-PPN5'!G60+'Tab4-PPN6'!G60+'Tab4-PPN7'!G60+'Tab4-PPN8'!G60+'Tab 4-PPN9'!G60</f>
        <v>0</v>
      </c>
      <c r="H64" s="159">
        <f t="shared" si="2"/>
        <v>0</v>
      </c>
      <c r="I64" s="159">
        <f>'TAB-3'!I64+'Tab4-PPN1'!I60+'Tab4-PPN2'!I60+'Tab4-PPN3'!I60+'Tab4-PPN4'!I60+'Tab4-PPN5'!I60+'Tab4-PPN6'!I60+'Tab4-PPN7'!I60+'Tab4-PPN8'!I60+'Tab 4-PPN9'!I60</f>
        <v>0</v>
      </c>
      <c r="J64" s="159">
        <f>'TAB-3'!J64+'Tab4-PPN1'!J60+'Tab4-PPN2'!J60+'Tab4-PPN3'!J60+'Tab4-PPN4'!J60+'Tab4-PPN5'!J60+'Tab4-PPN6'!J60+'Tab4-PPN7'!J60+'Tab4-PPN8'!J60+'Tab 4-PPN9'!J60</f>
        <v>0</v>
      </c>
      <c r="K64" s="407">
        <f>'TAB-3'!K64+'Tab4-PPN1'!K60+'Tab4-PPN2'!K60+'Tab4-PPN3'!K60+'Tab4-PPN4'!K60+'Tab4-PPN5'!K60+'Tab4-PPN6'!K60+'Tab4-PPN7'!K60+'Tab4-PPN8'!K60+'Tab 4-PPN9'!K60</f>
        <v>0</v>
      </c>
      <c r="L64" s="395"/>
      <c r="M64" s="158"/>
      <c r="N64" s="158"/>
      <c r="O64" s="158"/>
      <c r="P64" s="158"/>
      <c r="Q64" s="158"/>
      <c r="R64" s="158"/>
      <c r="S64" s="158"/>
      <c r="T64" s="197"/>
    </row>
    <row r="65" spans="2:20" ht="20.25">
      <c r="B65" s="347">
        <v>5</v>
      </c>
      <c r="C65" s="379" t="s">
        <v>46</v>
      </c>
      <c r="D65" s="371">
        <v>821500</v>
      </c>
      <c r="E65" s="177">
        <f t="shared" si="19"/>
        <v>0</v>
      </c>
      <c r="F65" s="159"/>
      <c r="G65" s="159">
        <f>'TAB-3'!G65+'Tab4-PPN1'!G61+'Tab4-PPN2'!G61+'Tab4-PPN3'!G61+'Tab4-PPN4'!G61+'Tab4-PPN5'!G61+'Tab4-PPN6'!G61+'Tab4-PPN7'!G61+'Tab4-PPN8'!G61+'Tab 4-PPN9'!G61</f>
        <v>0</v>
      </c>
      <c r="H65" s="159">
        <f t="shared" si="2"/>
        <v>0</v>
      </c>
      <c r="I65" s="159">
        <f>'TAB-3'!I65+'Tab4-PPN1'!I61+'Tab4-PPN2'!I61+'Tab4-PPN3'!I61+'Tab4-PPN4'!I61+'Tab4-PPN5'!I61+'Tab4-PPN6'!I61+'Tab4-PPN7'!I61+'Tab4-PPN8'!I61+'Tab 4-PPN9'!I61</f>
        <v>0</v>
      </c>
      <c r="J65" s="159">
        <f>'TAB-3'!J65+'Tab4-PPN1'!J61+'Tab4-PPN2'!J61+'Tab4-PPN3'!J61+'Tab4-PPN4'!J61+'Tab4-PPN5'!J61+'Tab4-PPN6'!J61+'Tab4-PPN7'!J61+'Tab4-PPN8'!J61+'Tab 4-PPN9'!J61</f>
        <v>0</v>
      </c>
      <c r="K65" s="407">
        <f>'TAB-3'!K65+'Tab4-PPN1'!K61+'Tab4-PPN2'!K61+'Tab4-PPN3'!K61+'Tab4-PPN4'!K61+'Tab4-PPN5'!K61+'Tab4-PPN6'!K61+'Tab4-PPN7'!K61+'Tab4-PPN8'!K61+'Tab 4-PPN9'!K61</f>
        <v>0</v>
      </c>
      <c r="L65" s="395"/>
      <c r="M65" s="158"/>
      <c r="N65" s="158"/>
      <c r="O65" s="158"/>
      <c r="P65" s="158"/>
      <c r="Q65" s="158"/>
      <c r="R65" s="158"/>
      <c r="S65" s="158"/>
      <c r="T65" s="197"/>
    </row>
    <row r="66" spans="2:21" ht="20.25">
      <c r="B66" s="347">
        <v>6</v>
      </c>
      <c r="C66" s="379" t="s">
        <v>47</v>
      </c>
      <c r="D66" s="371">
        <v>821600</v>
      </c>
      <c r="E66" s="177">
        <f t="shared" si="19"/>
        <v>0</v>
      </c>
      <c r="F66" s="159"/>
      <c r="G66" s="159">
        <f>'TAB-3'!G66+'Tab4-PPN1'!G62+'Tab4-PPN2'!G62+'Tab4-PPN3'!G62+'Tab4-PPN4'!G62+'Tab4-PPN5'!G62+'Tab4-PPN6'!G62+'Tab4-PPN7'!G62+'Tab4-PPN8'!G62+'Tab 4-PPN9'!G62</f>
        <v>0</v>
      </c>
      <c r="H66" s="159">
        <f t="shared" si="2"/>
        <v>0</v>
      </c>
      <c r="I66" s="159">
        <f>'TAB-3'!I66+'Tab4-PPN1'!I62+'Tab4-PPN2'!I62+'Tab4-PPN3'!I62+'Tab4-PPN4'!I62+'Tab4-PPN5'!I62+'Tab4-PPN6'!I62+'Tab4-PPN7'!I62+'Tab4-PPN8'!I62+'Tab 4-PPN9'!I62</f>
        <v>0</v>
      </c>
      <c r="J66" s="159">
        <f>'TAB-3'!J66+'Tab4-PPN1'!J62+'Tab4-PPN2'!J62+'Tab4-PPN3'!J62+'Tab4-PPN4'!J62+'Tab4-PPN5'!J62+'Tab4-PPN6'!J62+'Tab4-PPN7'!J62+'Tab4-PPN8'!J62+'Tab 4-PPN9'!J62</f>
        <v>0</v>
      </c>
      <c r="K66" s="407">
        <f>'TAB-3'!K66+'Tab4-PPN1'!K62+'Tab4-PPN2'!K62+'Tab4-PPN3'!K62+'Tab4-PPN4'!K62+'Tab4-PPN5'!K62+'Tab4-PPN6'!K62+'Tab4-PPN7'!K62+'Tab4-PPN8'!K62+'Tab 4-PPN9'!K62</f>
        <v>0</v>
      </c>
      <c r="L66" s="395"/>
      <c r="M66" s="158"/>
      <c r="N66" s="158"/>
      <c r="O66" s="158"/>
      <c r="P66" s="158"/>
      <c r="Q66" s="158"/>
      <c r="R66" s="158"/>
      <c r="S66" s="158"/>
      <c r="T66" s="197"/>
      <c r="U66" s="11"/>
    </row>
    <row r="67" spans="2:21" ht="21" thickBot="1">
      <c r="B67" s="348"/>
      <c r="C67" s="372" t="s">
        <v>178</v>
      </c>
      <c r="D67" s="383"/>
      <c r="E67" s="332">
        <f aca="true" t="shared" si="20" ref="E67:T67">E14+E26+E52+E58+E60</f>
        <v>0</v>
      </c>
      <c r="F67" s="332">
        <f t="shared" si="20"/>
        <v>0</v>
      </c>
      <c r="G67" s="332">
        <f t="shared" si="20"/>
        <v>0</v>
      </c>
      <c r="H67" s="332">
        <f t="shared" si="20"/>
        <v>0</v>
      </c>
      <c r="I67" s="332">
        <f t="shared" si="20"/>
        <v>0</v>
      </c>
      <c r="J67" s="332">
        <f t="shared" si="20"/>
        <v>0</v>
      </c>
      <c r="K67" s="408">
        <f t="shared" si="20"/>
        <v>0</v>
      </c>
      <c r="L67" s="397">
        <f t="shared" si="20"/>
        <v>0</v>
      </c>
      <c r="M67" s="161">
        <f t="shared" si="20"/>
        <v>0</v>
      </c>
      <c r="N67" s="161">
        <f t="shared" si="20"/>
        <v>0</v>
      </c>
      <c r="O67" s="161">
        <f t="shared" si="20"/>
        <v>0</v>
      </c>
      <c r="P67" s="161">
        <f t="shared" si="20"/>
        <v>0</v>
      </c>
      <c r="Q67" s="161">
        <f t="shared" si="20"/>
        <v>0</v>
      </c>
      <c r="R67" s="161">
        <f t="shared" si="20"/>
        <v>0</v>
      </c>
      <c r="S67" s="161">
        <f t="shared" si="20"/>
        <v>0</v>
      </c>
      <c r="T67" s="200">
        <f t="shared" si="20"/>
        <v>0</v>
      </c>
      <c r="U67" s="11"/>
    </row>
    <row r="68" spans="2:21" ht="18.75">
      <c r="B68" s="131"/>
      <c r="C68" s="132"/>
      <c r="D68" s="133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11"/>
    </row>
    <row r="69" spans="2:21" ht="18.75">
      <c r="B69" s="131"/>
      <c r="C69" s="132"/>
      <c r="D69" s="133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11"/>
    </row>
    <row r="70" spans="2:21" ht="15.75" customHeight="1">
      <c r="B70" s="10"/>
      <c r="C70" s="489"/>
      <c r="D70" s="489"/>
      <c r="E70" s="489"/>
      <c r="F70" s="489"/>
      <c r="G70" s="489"/>
      <c r="H70" s="489"/>
      <c r="I70" s="489"/>
      <c r="J70" s="489"/>
      <c r="K70" s="489"/>
      <c r="L70" s="489"/>
      <c r="M70" s="489"/>
      <c r="N70" s="489"/>
      <c r="O70" s="489"/>
      <c r="P70" s="489"/>
      <c r="Q70" s="6"/>
      <c r="R70" s="6"/>
      <c r="S70" s="6"/>
      <c r="T70" s="6"/>
      <c r="U70" s="11"/>
    </row>
    <row r="71" spans="2:21" ht="15.75" customHeight="1">
      <c r="B71" s="10"/>
      <c r="C71" s="128"/>
      <c r="D71" s="128"/>
      <c r="E71" s="128"/>
      <c r="F71" s="128"/>
      <c r="G71" s="128"/>
      <c r="H71" s="129"/>
      <c r="I71" s="129"/>
      <c r="J71" s="129"/>
      <c r="K71" s="128"/>
      <c r="L71" s="128"/>
      <c r="M71" s="128"/>
      <c r="N71" s="128"/>
      <c r="O71" s="128"/>
      <c r="P71" s="128"/>
      <c r="Q71" s="6"/>
      <c r="R71" s="129"/>
      <c r="S71" s="129"/>
      <c r="T71" s="129"/>
      <c r="U71" s="11"/>
    </row>
    <row r="72" spans="2:21" ht="15.75" customHeight="1">
      <c r="B72" s="10"/>
      <c r="C72" s="128"/>
      <c r="D72" s="128"/>
      <c r="E72" s="128"/>
      <c r="F72" s="128"/>
      <c r="G72" s="128"/>
      <c r="H72" s="128"/>
      <c r="I72" s="128" t="s">
        <v>97</v>
      </c>
      <c r="J72" s="128"/>
      <c r="K72" s="128"/>
      <c r="L72" s="128"/>
      <c r="M72" s="128"/>
      <c r="N72" s="128"/>
      <c r="O72" s="128"/>
      <c r="P72" s="128"/>
      <c r="Q72" s="6"/>
      <c r="R72" s="6"/>
      <c r="S72" s="6"/>
      <c r="T72" s="6"/>
      <c r="U72" s="11"/>
    </row>
    <row r="73" spans="2:21" ht="15" customHeight="1">
      <c r="B73" s="11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1"/>
      <c r="P73" s="13"/>
      <c r="Q73" s="13"/>
      <c r="R73" s="11"/>
      <c r="S73" s="130" t="s">
        <v>97</v>
      </c>
      <c r="U73" s="11"/>
    </row>
    <row r="74" spans="2:20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7"/>
      <c r="R75" s="11"/>
      <c r="S75" s="10"/>
      <c r="T75" s="53"/>
    </row>
    <row r="76" spans="2:20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</sheetData>
  <sheetProtection password="C5C5" sheet="1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70:P70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39" min="1" max="1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7"/>
  <sheetViews>
    <sheetView view="pageBreakPreview" zoomScale="66" zoomScaleNormal="60" zoomScaleSheetLayoutView="66" workbookViewId="0" topLeftCell="A5">
      <selection activeCell="B8" sqref="B8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96</v>
      </c>
      <c r="K2" s="239"/>
      <c r="R2" s="477" t="s">
        <v>96</v>
      </c>
      <c r="S2" s="477"/>
      <c r="T2" s="123"/>
    </row>
    <row r="3" spans="2:20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 t="s">
        <v>121</v>
      </c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164</v>
      </c>
      <c r="C6" s="175"/>
      <c r="D6" s="175"/>
      <c r="E6" s="175"/>
      <c r="F6" s="175"/>
      <c r="G6" s="175"/>
      <c r="H6" s="175"/>
      <c r="I6" s="175"/>
      <c r="J6" s="135"/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15"/>
      <c r="R7" s="123"/>
      <c r="S7" s="123"/>
      <c r="T7" s="147"/>
    </row>
    <row r="8" spans="2:20" ht="22.5" customHeight="1">
      <c r="B8" s="135"/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7" t="s">
        <v>1</v>
      </c>
      <c r="C10" s="497" t="s">
        <v>122</v>
      </c>
      <c r="D10" s="479" t="s">
        <v>3</v>
      </c>
      <c r="E10" s="463" t="s">
        <v>184</v>
      </c>
      <c r="F10" s="466" t="s">
        <v>149</v>
      </c>
      <c r="G10" s="463" t="s">
        <v>181</v>
      </c>
      <c r="H10" s="463" t="s">
        <v>187</v>
      </c>
      <c r="I10" s="491" t="s">
        <v>162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>
      <c r="B11" s="458"/>
      <c r="C11" s="498"/>
      <c r="D11" s="480"/>
      <c r="E11" s="464"/>
      <c r="F11" s="467"/>
      <c r="G11" s="464"/>
      <c r="H11" s="46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>
      <c r="B12" s="459"/>
      <c r="C12" s="499"/>
      <c r="D12" s="481"/>
      <c r="E12" s="465"/>
      <c r="F12" s="468"/>
      <c r="G12" s="465"/>
      <c r="H12" s="465"/>
      <c r="I12" s="167" t="s">
        <v>52</v>
      </c>
      <c r="J12" s="167" t="s">
        <v>53</v>
      </c>
      <c r="K12" s="167" t="s">
        <v>54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153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4" t="s">
        <v>12</v>
      </c>
      <c r="C14" s="365" t="s">
        <v>104</v>
      </c>
      <c r="D14" s="366"/>
      <c r="E14" s="323">
        <f>SUM(E15:E25)</f>
        <v>0</v>
      </c>
      <c r="F14" s="367">
        <f aca="true" t="shared" si="0" ref="F14:T14">SUM(F15:F25)</f>
        <v>0</v>
      </c>
      <c r="G14" s="323">
        <f t="shared" si="0"/>
        <v>0</v>
      </c>
      <c r="H14" s="323">
        <f t="shared" si="0"/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44">
        <v>1</v>
      </c>
      <c r="C15" s="368" t="s">
        <v>38</v>
      </c>
      <c r="D15" s="369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47">
        <v>2</v>
      </c>
      <c r="C16" s="370" t="s">
        <v>80</v>
      </c>
      <c r="D16" s="371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6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47">
        <v>3</v>
      </c>
      <c r="C17" s="368" t="s">
        <v>14</v>
      </c>
      <c r="D17" s="371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47">
        <v>4</v>
      </c>
      <c r="C18" s="370" t="s">
        <v>81</v>
      </c>
      <c r="D18" s="371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47">
        <v>5</v>
      </c>
      <c r="C19" s="370" t="s">
        <v>16</v>
      </c>
      <c r="D19" s="371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47">
        <v>6</v>
      </c>
      <c r="C20" s="368" t="s">
        <v>40</v>
      </c>
      <c r="D20" s="371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47">
        <v>7</v>
      </c>
      <c r="C21" s="370" t="s">
        <v>41</v>
      </c>
      <c r="D21" s="371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47">
        <v>8</v>
      </c>
      <c r="C22" s="368" t="s">
        <v>101</v>
      </c>
      <c r="D22" s="371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47">
        <v>9</v>
      </c>
      <c r="C23" s="368" t="s">
        <v>18</v>
      </c>
      <c r="D23" s="371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47">
        <v>10</v>
      </c>
      <c r="C24" s="370" t="s">
        <v>83</v>
      </c>
      <c r="D24" s="371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47">
        <v>11</v>
      </c>
      <c r="C25" s="370" t="s">
        <v>20</v>
      </c>
      <c r="D25" s="371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48" t="s">
        <v>21</v>
      </c>
      <c r="C26" s="372" t="s">
        <v>103</v>
      </c>
      <c r="D26" s="373">
        <v>614000</v>
      </c>
      <c r="E26" s="332">
        <f>E27+E30+E33+E45+E48+E50</f>
        <v>0</v>
      </c>
      <c r="F26" s="374">
        <f aca="true" t="shared" si="3" ref="F26:T26">F27+F30+F33+F45+F48+F50</f>
        <v>0</v>
      </c>
      <c r="G26" s="332">
        <f t="shared" si="3"/>
        <v>0</v>
      </c>
      <c r="H26" s="332">
        <f t="shared" si="3"/>
        <v>0</v>
      </c>
      <c r="I26" s="332">
        <f t="shared" si="3"/>
        <v>0</v>
      </c>
      <c r="J26" s="332">
        <f t="shared" si="3"/>
        <v>0</v>
      </c>
      <c r="K26" s="332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51">
        <v>1</v>
      </c>
      <c r="C27" s="375" t="s">
        <v>85</v>
      </c>
      <c r="D27" s="376">
        <v>614100</v>
      </c>
      <c r="E27" s="159">
        <f>SUM(G27:H27)</f>
        <v>0</v>
      </c>
      <c r="F27" s="237">
        <f aca="true" t="shared" si="4" ref="F27:T27">F28+F29</f>
        <v>0</v>
      </c>
      <c r="G27" s="268">
        <f t="shared" si="4"/>
        <v>0</v>
      </c>
      <c r="H27" s="268">
        <f t="shared" si="4"/>
        <v>0</v>
      </c>
      <c r="I27" s="268">
        <f t="shared" si="4"/>
        <v>0</v>
      </c>
      <c r="J27" s="268">
        <f t="shared" si="4"/>
        <v>0</v>
      </c>
      <c r="K27" s="268">
        <f t="shared" si="4"/>
        <v>0</v>
      </c>
      <c r="L27" s="237">
        <f t="shared" si="4"/>
        <v>0</v>
      </c>
      <c r="M27" s="237">
        <f t="shared" si="4"/>
        <v>0</v>
      </c>
      <c r="N27" s="237">
        <f t="shared" si="4"/>
        <v>0</v>
      </c>
      <c r="O27" s="237">
        <f t="shared" si="4"/>
        <v>0</v>
      </c>
      <c r="P27" s="237">
        <f t="shared" si="4"/>
        <v>0</v>
      </c>
      <c r="Q27" s="237">
        <f t="shared" si="4"/>
        <v>0</v>
      </c>
      <c r="R27" s="237">
        <f t="shared" si="4"/>
        <v>0</v>
      </c>
      <c r="S27" s="237">
        <f t="shared" si="4"/>
        <v>0</v>
      </c>
      <c r="T27" s="238">
        <f t="shared" si="4"/>
        <v>0</v>
      </c>
    </row>
    <row r="28" spans="2:20" ht="20.25">
      <c r="B28" s="355"/>
      <c r="C28" s="377"/>
      <c r="D28" s="378"/>
      <c r="E28" s="159">
        <f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55"/>
      <c r="C29" s="377"/>
      <c r="D29" s="378"/>
      <c r="E29" s="159">
        <f>SUM(G29:H29)</f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55">
        <v>2</v>
      </c>
      <c r="C30" s="377" t="s">
        <v>86</v>
      </c>
      <c r="D30" s="378">
        <v>614200</v>
      </c>
      <c r="E30" s="159">
        <f aca="true" t="shared" si="5" ref="E30:E57">SUM(G30:H30)</f>
        <v>0</v>
      </c>
      <c r="F30" s="158">
        <f aca="true" t="shared" si="6" ref="F30:T30">F32</f>
        <v>0</v>
      </c>
      <c r="G30" s="159">
        <f>G32+G31</f>
        <v>0</v>
      </c>
      <c r="H30" s="159">
        <f>H32+H31</f>
        <v>0</v>
      </c>
      <c r="I30" s="159">
        <f>I32+I31</f>
        <v>0</v>
      </c>
      <c r="J30" s="159">
        <f>J32+J31</f>
        <v>0</v>
      </c>
      <c r="K30" s="159">
        <f>K32+K31</f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55"/>
      <c r="C31" s="377"/>
      <c r="D31" s="378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55"/>
      <c r="C32" s="377"/>
      <c r="D32" s="378"/>
      <c r="E32" s="159">
        <f t="shared" si="5"/>
        <v>0</v>
      </c>
      <c r="F32" s="158"/>
      <c r="G32" s="158"/>
      <c r="H32" s="159">
        <f t="shared" si="2"/>
        <v>0</v>
      </c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203"/>
    </row>
    <row r="33" spans="2:20" ht="20.25">
      <c r="B33" s="355">
        <v>3</v>
      </c>
      <c r="C33" s="370" t="s">
        <v>87</v>
      </c>
      <c r="D33" s="378">
        <v>614300</v>
      </c>
      <c r="E33" s="159">
        <f t="shared" si="5"/>
        <v>0</v>
      </c>
      <c r="F33" s="158">
        <f aca="true" t="shared" si="7" ref="F33:T33">SUM(F34:F44)</f>
        <v>0</v>
      </c>
      <c r="G33" s="159">
        <f t="shared" si="7"/>
        <v>0</v>
      </c>
      <c r="H33" s="159">
        <f t="shared" si="7"/>
        <v>0</v>
      </c>
      <c r="I33" s="159">
        <f t="shared" si="7"/>
        <v>0</v>
      </c>
      <c r="J33" s="159">
        <f t="shared" si="7"/>
        <v>0</v>
      </c>
      <c r="K33" s="159">
        <f t="shared" si="7"/>
        <v>0</v>
      </c>
      <c r="L33" s="158">
        <f t="shared" si="7"/>
        <v>0</v>
      </c>
      <c r="M33" s="158">
        <f t="shared" si="7"/>
        <v>0</v>
      </c>
      <c r="N33" s="158">
        <f t="shared" si="7"/>
        <v>0</v>
      </c>
      <c r="O33" s="158">
        <f t="shared" si="7"/>
        <v>0</v>
      </c>
      <c r="P33" s="158">
        <f t="shared" si="7"/>
        <v>0</v>
      </c>
      <c r="Q33" s="158">
        <f t="shared" si="7"/>
        <v>0</v>
      </c>
      <c r="R33" s="158">
        <f t="shared" si="7"/>
        <v>0</v>
      </c>
      <c r="S33" s="158">
        <f t="shared" si="7"/>
        <v>0</v>
      </c>
      <c r="T33" s="197">
        <f t="shared" si="7"/>
        <v>0</v>
      </c>
    </row>
    <row r="34" spans="2:20" ht="20.25">
      <c r="B34" s="355"/>
      <c r="C34" s="377"/>
      <c r="D34" s="378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55"/>
      <c r="C35" s="377"/>
      <c r="D35" s="378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55"/>
      <c r="C36" s="377"/>
      <c r="D36" s="378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>
      <c r="B37" s="355"/>
      <c r="C37" s="377"/>
      <c r="D37" s="378"/>
      <c r="E37" s="159">
        <f t="shared" si="5"/>
        <v>0</v>
      </c>
      <c r="F37" s="158"/>
      <c r="G37" s="158"/>
      <c r="H37" s="159">
        <f t="shared" si="2"/>
        <v>0</v>
      </c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203"/>
    </row>
    <row r="38" spans="2:20" ht="20.25">
      <c r="B38" s="355"/>
      <c r="C38" s="377"/>
      <c r="D38" s="378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1" thickBot="1">
      <c r="B39" s="413"/>
      <c r="C39" s="414"/>
      <c r="D39" s="415"/>
      <c r="E39" s="416">
        <f t="shared" si="5"/>
        <v>0</v>
      </c>
      <c r="F39" s="419"/>
      <c r="G39" s="419"/>
      <c r="H39" s="416">
        <f t="shared" si="2"/>
        <v>0</v>
      </c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8"/>
    </row>
    <row r="40" spans="2:20" ht="20.25">
      <c r="B40" s="401"/>
      <c r="C40" s="402"/>
      <c r="D40" s="403"/>
      <c r="E40" s="404">
        <f t="shared" si="5"/>
        <v>0</v>
      </c>
      <c r="F40" s="405"/>
      <c r="G40" s="405"/>
      <c r="H40" s="404">
        <f t="shared" si="2"/>
        <v>0</v>
      </c>
      <c r="I40" s="440"/>
      <c r="J40" s="440"/>
      <c r="K40" s="441"/>
      <c r="L40" s="398"/>
      <c r="M40" s="237"/>
      <c r="N40" s="237"/>
      <c r="O40" s="237"/>
      <c r="P40" s="237"/>
      <c r="Q40" s="237"/>
      <c r="R40" s="237"/>
      <c r="S40" s="237"/>
      <c r="T40" s="238"/>
    </row>
    <row r="41" spans="2:20" ht="20.25">
      <c r="B41" s="347"/>
      <c r="C41" s="377"/>
      <c r="D41" s="371"/>
      <c r="E41" s="159">
        <f t="shared" si="5"/>
        <v>0</v>
      </c>
      <c r="F41" s="160"/>
      <c r="G41" s="160"/>
      <c r="H41" s="159">
        <f t="shared" si="2"/>
        <v>0</v>
      </c>
      <c r="I41" s="160"/>
      <c r="J41" s="160"/>
      <c r="K41" s="197"/>
      <c r="L41" s="438"/>
      <c r="M41" s="160"/>
      <c r="N41" s="160"/>
      <c r="O41" s="160"/>
      <c r="P41" s="160"/>
      <c r="Q41" s="160"/>
      <c r="R41" s="160"/>
      <c r="S41" s="160"/>
      <c r="T41" s="197"/>
    </row>
    <row r="42" spans="2:20" ht="20.25">
      <c r="B42" s="355"/>
      <c r="C42" s="377"/>
      <c r="D42" s="378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203"/>
      <c r="L42" s="396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55"/>
      <c r="C43" s="377"/>
      <c r="D43" s="378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203"/>
      <c r="L43" s="396"/>
      <c r="M43" s="162"/>
      <c r="N43" s="162"/>
      <c r="O43" s="162"/>
      <c r="P43" s="162"/>
      <c r="Q43" s="162"/>
      <c r="R43" s="162"/>
      <c r="S43" s="162"/>
      <c r="T43" s="203"/>
    </row>
    <row r="44" spans="2:20" ht="21" thickBot="1">
      <c r="B44" s="413"/>
      <c r="C44" s="414"/>
      <c r="D44" s="415"/>
      <c r="E44" s="416">
        <f t="shared" si="5"/>
        <v>0</v>
      </c>
      <c r="F44" s="417"/>
      <c r="G44" s="417"/>
      <c r="H44" s="416">
        <f t="shared" si="2"/>
        <v>0</v>
      </c>
      <c r="I44" s="417"/>
      <c r="J44" s="417"/>
      <c r="K44" s="418"/>
      <c r="L44" s="439"/>
      <c r="M44" s="417"/>
      <c r="N44" s="417"/>
      <c r="O44" s="417"/>
      <c r="P44" s="417"/>
      <c r="Q44" s="417"/>
      <c r="R44" s="417"/>
      <c r="S44" s="417"/>
      <c r="T44" s="418"/>
    </row>
    <row r="45" spans="2:20" ht="20.25">
      <c r="B45" s="351">
        <v>4</v>
      </c>
      <c r="C45" s="411" t="s">
        <v>88</v>
      </c>
      <c r="D45" s="376">
        <v>614700</v>
      </c>
      <c r="E45" s="177">
        <f t="shared" si="5"/>
        <v>0</v>
      </c>
      <c r="F45" s="176">
        <f aca="true" t="shared" si="8" ref="F45:T45">SUM(F46:F47)</f>
        <v>0</v>
      </c>
      <c r="G45" s="177">
        <f t="shared" si="8"/>
        <v>0</v>
      </c>
      <c r="H45" s="177">
        <f t="shared" si="8"/>
        <v>0</v>
      </c>
      <c r="I45" s="177">
        <f t="shared" si="8"/>
        <v>0</v>
      </c>
      <c r="J45" s="177">
        <f t="shared" si="8"/>
        <v>0</v>
      </c>
      <c r="K45" s="412">
        <f t="shared" si="8"/>
        <v>0</v>
      </c>
      <c r="L45" s="400">
        <f t="shared" si="8"/>
        <v>0</v>
      </c>
      <c r="M45" s="176">
        <f t="shared" si="8"/>
        <v>0</v>
      </c>
      <c r="N45" s="176">
        <f t="shared" si="8"/>
        <v>0</v>
      </c>
      <c r="O45" s="176">
        <f t="shared" si="8"/>
        <v>0</v>
      </c>
      <c r="P45" s="176">
        <f t="shared" si="8"/>
        <v>0</v>
      </c>
      <c r="Q45" s="176">
        <f t="shared" si="8"/>
        <v>0</v>
      </c>
      <c r="R45" s="176">
        <f t="shared" si="8"/>
        <v>0</v>
      </c>
      <c r="S45" s="176">
        <f t="shared" si="8"/>
        <v>0</v>
      </c>
      <c r="T45" s="208">
        <f t="shared" si="8"/>
        <v>0</v>
      </c>
    </row>
    <row r="46" spans="2:20" ht="20.25">
      <c r="B46" s="355"/>
      <c r="C46" s="377"/>
      <c r="D46" s="378"/>
      <c r="E46" s="159">
        <f t="shared" si="5"/>
        <v>0</v>
      </c>
      <c r="F46" s="158"/>
      <c r="G46" s="158"/>
      <c r="H46" s="159">
        <f t="shared" si="2"/>
        <v>0</v>
      </c>
      <c r="I46" s="162"/>
      <c r="J46" s="162"/>
      <c r="K46" s="203"/>
      <c r="L46" s="396"/>
      <c r="M46" s="162"/>
      <c r="N46" s="162"/>
      <c r="O46" s="162"/>
      <c r="P46" s="162"/>
      <c r="Q46" s="162"/>
      <c r="R46" s="162"/>
      <c r="S46" s="162"/>
      <c r="T46" s="203"/>
    </row>
    <row r="47" spans="2:20" ht="20.25">
      <c r="B47" s="355"/>
      <c r="C47" s="377"/>
      <c r="D47" s="378"/>
      <c r="E47" s="159">
        <f t="shared" si="5"/>
        <v>0</v>
      </c>
      <c r="F47" s="158"/>
      <c r="G47" s="158"/>
      <c r="H47" s="159">
        <f t="shared" si="2"/>
        <v>0</v>
      </c>
      <c r="I47" s="162"/>
      <c r="J47" s="162"/>
      <c r="K47" s="203"/>
      <c r="L47" s="396"/>
      <c r="M47" s="162"/>
      <c r="N47" s="162"/>
      <c r="O47" s="162"/>
      <c r="P47" s="162"/>
      <c r="Q47" s="162"/>
      <c r="R47" s="162"/>
      <c r="S47" s="162"/>
      <c r="T47" s="203"/>
    </row>
    <row r="48" spans="2:20" ht="20.25">
      <c r="B48" s="355">
        <v>5</v>
      </c>
      <c r="C48" s="377" t="s">
        <v>89</v>
      </c>
      <c r="D48" s="378">
        <v>614800</v>
      </c>
      <c r="E48" s="159">
        <f t="shared" si="5"/>
        <v>0</v>
      </c>
      <c r="F48" s="158">
        <f aca="true" t="shared" si="9" ref="F48:T48">F49</f>
        <v>0</v>
      </c>
      <c r="G48" s="159">
        <f t="shared" si="9"/>
        <v>0</v>
      </c>
      <c r="H48" s="159">
        <f t="shared" si="9"/>
        <v>0</v>
      </c>
      <c r="I48" s="159">
        <f t="shared" si="9"/>
        <v>0</v>
      </c>
      <c r="J48" s="159">
        <f t="shared" si="9"/>
        <v>0</v>
      </c>
      <c r="K48" s="407">
        <f t="shared" si="9"/>
        <v>0</v>
      </c>
      <c r="L48" s="395">
        <f t="shared" si="9"/>
        <v>0</v>
      </c>
      <c r="M48" s="158">
        <f t="shared" si="9"/>
        <v>0</v>
      </c>
      <c r="N48" s="158">
        <f t="shared" si="9"/>
        <v>0</v>
      </c>
      <c r="O48" s="158">
        <f t="shared" si="9"/>
        <v>0</v>
      </c>
      <c r="P48" s="158">
        <f t="shared" si="9"/>
        <v>0</v>
      </c>
      <c r="Q48" s="158">
        <f t="shared" si="9"/>
        <v>0</v>
      </c>
      <c r="R48" s="158">
        <f t="shared" si="9"/>
        <v>0</v>
      </c>
      <c r="S48" s="158">
        <f t="shared" si="9"/>
        <v>0</v>
      </c>
      <c r="T48" s="197">
        <f t="shared" si="9"/>
        <v>0</v>
      </c>
    </row>
    <row r="49" spans="2:20" ht="20.25">
      <c r="B49" s="355"/>
      <c r="C49" s="377"/>
      <c r="D49" s="378"/>
      <c r="E49" s="159">
        <f t="shared" si="5"/>
        <v>0</v>
      </c>
      <c r="F49" s="158"/>
      <c r="G49" s="158"/>
      <c r="H49" s="159">
        <f t="shared" si="2"/>
        <v>0</v>
      </c>
      <c r="I49" s="162"/>
      <c r="J49" s="162"/>
      <c r="K49" s="203"/>
      <c r="L49" s="396"/>
      <c r="M49" s="162"/>
      <c r="N49" s="162"/>
      <c r="O49" s="162"/>
      <c r="P49" s="162"/>
      <c r="Q49" s="162"/>
      <c r="R49" s="162"/>
      <c r="S49" s="162"/>
      <c r="T49" s="203"/>
    </row>
    <row r="50" spans="2:20" ht="20.25">
      <c r="B50" s="355">
        <v>6</v>
      </c>
      <c r="C50" s="377" t="s">
        <v>90</v>
      </c>
      <c r="D50" s="378">
        <v>614900</v>
      </c>
      <c r="E50" s="159">
        <f t="shared" si="5"/>
        <v>0</v>
      </c>
      <c r="F50" s="158">
        <f aca="true" t="shared" si="10" ref="F50:T50">F51</f>
        <v>0</v>
      </c>
      <c r="G50" s="159">
        <f t="shared" si="10"/>
        <v>0</v>
      </c>
      <c r="H50" s="159">
        <f t="shared" si="10"/>
        <v>0</v>
      </c>
      <c r="I50" s="159">
        <f t="shared" si="10"/>
        <v>0</v>
      </c>
      <c r="J50" s="159">
        <f t="shared" si="10"/>
        <v>0</v>
      </c>
      <c r="K50" s="407">
        <f t="shared" si="10"/>
        <v>0</v>
      </c>
      <c r="L50" s="395">
        <f t="shared" si="10"/>
        <v>0</v>
      </c>
      <c r="M50" s="158">
        <f t="shared" si="10"/>
        <v>0</v>
      </c>
      <c r="N50" s="158">
        <f t="shared" si="10"/>
        <v>0</v>
      </c>
      <c r="O50" s="158">
        <f t="shared" si="10"/>
        <v>0</v>
      </c>
      <c r="P50" s="158">
        <f t="shared" si="10"/>
        <v>0</v>
      </c>
      <c r="Q50" s="158">
        <f t="shared" si="10"/>
        <v>0</v>
      </c>
      <c r="R50" s="158">
        <f t="shared" si="10"/>
        <v>0</v>
      </c>
      <c r="S50" s="158">
        <f t="shared" si="10"/>
        <v>0</v>
      </c>
      <c r="T50" s="197">
        <f t="shared" si="10"/>
        <v>0</v>
      </c>
    </row>
    <row r="51" spans="2:20" ht="20.25">
      <c r="B51" s="347"/>
      <c r="C51" s="368"/>
      <c r="D51" s="371"/>
      <c r="E51" s="159">
        <f t="shared" si="5"/>
        <v>0</v>
      </c>
      <c r="F51" s="158"/>
      <c r="G51" s="158"/>
      <c r="H51" s="159">
        <f t="shared" si="2"/>
        <v>0</v>
      </c>
      <c r="I51" s="158"/>
      <c r="J51" s="158"/>
      <c r="K51" s="197"/>
      <c r="L51" s="395"/>
      <c r="M51" s="158"/>
      <c r="N51" s="158"/>
      <c r="O51" s="158"/>
      <c r="P51" s="158"/>
      <c r="Q51" s="158"/>
      <c r="R51" s="158"/>
      <c r="S51" s="158"/>
      <c r="T51" s="197"/>
    </row>
    <row r="52" spans="2:20" ht="21" thickBot="1">
      <c r="B52" s="348" t="s">
        <v>23</v>
      </c>
      <c r="C52" s="372" t="s">
        <v>102</v>
      </c>
      <c r="D52" s="373">
        <v>615000</v>
      </c>
      <c r="E52" s="332">
        <f>E53+E56</f>
        <v>0</v>
      </c>
      <c r="F52" s="374">
        <f aca="true" t="shared" si="11" ref="F52:T52">F53+F56</f>
        <v>0</v>
      </c>
      <c r="G52" s="332">
        <f t="shared" si="11"/>
        <v>0</v>
      </c>
      <c r="H52" s="332">
        <f t="shared" si="11"/>
        <v>0</v>
      </c>
      <c r="I52" s="332">
        <f t="shared" si="11"/>
        <v>0</v>
      </c>
      <c r="J52" s="332">
        <f t="shared" si="11"/>
        <v>0</v>
      </c>
      <c r="K52" s="408">
        <f t="shared" si="11"/>
        <v>0</v>
      </c>
      <c r="L52" s="397">
        <f t="shared" si="11"/>
        <v>0</v>
      </c>
      <c r="M52" s="161">
        <f t="shared" si="11"/>
        <v>0</v>
      </c>
      <c r="N52" s="161">
        <f t="shared" si="11"/>
        <v>0</v>
      </c>
      <c r="O52" s="161">
        <f t="shared" si="11"/>
        <v>0</v>
      </c>
      <c r="P52" s="161">
        <f t="shared" si="11"/>
        <v>0</v>
      </c>
      <c r="Q52" s="161">
        <f t="shared" si="11"/>
        <v>0</v>
      </c>
      <c r="R52" s="161">
        <f t="shared" si="11"/>
        <v>0</v>
      </c>
      <c r="S52" s="161">
        <f t="shared" si="11"/>
        <v>0</v>
      </c>
      <c r="T52" s="200">
        <f t="shared" si="11"/>
        <v>0</v>
      </c>
    </row>
    <row r="53" spans="2:20" ht="20.25">
      <c r="B53" s="351">
        <v>1</v>
      </c>
      <c r="C53" s="375" t="s">
        <v>91</v>
      </c>
      <c r="D53" s="376">
        <v>615100</v>
      </c>
      <c r="E53" s="268">
        <f t="shared" si="5"/>
        <v>0</v>
      </c>
      <c r="F53" s="237">
        <f aca="true" t="shared" si="12" ref="F53:T53">SUM(F54:F55)</f>
        <v>0</v>
      </c>
      <c r="G53" s="268">
        <f t="shared" si="12"/>
        <v>0</v>
      </c>
      <c r="H53" s="268">
        <f t="shared" si="12"/>
        <v>0</v>
      </c>
      <c r="I53" s="268">
        <f t="shared" si="12"/>
        <v>0</v>
      </c>
      <c r="J53" s="268">
        <f t="shared" si="12"/>
        <v>0</v>
      </c>
      <c r="K53" s="409">
        <f t="shared" si="12"/>
        <v>0</v>
      </c>
      <c r="L53" s="398">
        <f t="shared" si="12"/>
        <v>0</v>
      </c>
      <c r="M53" s="237">
        <f t="shared" si="12"/>
        <v>0</v>
      </c>
      <c r="N53" s="237">
        <f t="shared" si="12"/>
        <v>0</v>
      </c>
      <c r="O53" s="237">
        <f t="shared" si="12"/>
        <v>0</v>
      </c>
      <c r="P53" s="237">
        <f t="shared" si="12"/>
        <v>0</v>
      </c>
      <c r="Q53" s="237">
        <f t="shared" si="12"/>
        <v>0</v>
      </c>
      <c r="R53" s="237">
        <f t="shared" si="12"/>
        <v>0</v>
      </c>
      <c r="S53" s="237">
        <f t="shared" si="12"/>
        <v>0</v>
      </c>
      <c r="T53" s="238">
        <f t="shared" si="12"/>
        <v>0</v>
      </c>
    </row>
    <row r="54" spans="2:20" ht="20.25">
      <c r="B54" s="355"/>
      <c r="C54" s="377"/>
      <c r="D54" s="378"/>
      <c r="E54" s="269">
        <f t="shared" si="5"/>
        <v>0</v>
      </c>
      <c r="F54" s="162"/>
      <c r="G54" s="162"/>
      <c r="H54" s="159">
        <f t="shared" si="2"/>
        <v>0</v>
      </c>
      <c r="I54" s="162"/>
      <c r="J54" s="162"/>
      <c r="K54" s="162"/>
      <c r="L54" s="396"/>
      <c r="M54" s="162"/>
      <c r="N54" s="162"/>
      <c r="O54" s="162"/>
      <c r="P54" s="162"/>
      <c r="Q54" s="162"/>
      <c r="R54" s="162"/>
      <c r="S54" s="162"/>
      <c r="T54" s="203"/>
    </row>
    <row r="55" spans="2:20" ht="20.25">
      <c r="B55" s="355"/>
      <c r="C55" s="377"/>
      <c r="D55" s="378"/>
      <c r="E55" s="269">
        <f t="shared" si="5"/>
        <v>0</v>
      </c>
      <c r="F55" s="162"/>
      <c r="G55" s="162"/>
      <c r="H55" s="159">
        <f t="shared" si="2"/>
        <v>0</v>
      </c>
      <c r="I55" s="162"/>
      <c r="J55" s="162"/>
      <c r="K55" s="162"/>
      <c r="L55" s="396"/>
      <c r="M55" s="162"/>
      <c r="N55" s="162"/>
      <c r="O55" s="162"/>
      <c r="P55" s="162"/>
      <c r="Q55" s="162"/>
      <c r="R55" s="162"/>
      <c r="S55" s="162"/>
      <c r="T55" s="203"/>
    </row>
    <row r="56" spans="2:20" ht="20.25">
      <c r="B56" s="355">
        <v>2</v>
      </c>
      <c r="C56" s="379" t="s">
        <v>92</v>
      </c>
      <c r="D56" s="378">
        <v>615200</v>
      </c>
      <c r="E56" s="269">
        <f t="shared" si="5"/>
        <v>0</v>
      </c>
      <c r="F56" s="162">
        <f aca="true" t="shared" si="13" ref="F56:T56">F57</f>
        <v>0</v>
      </c>
      <c r="G56" s="269">
        <f t="shared" si="13"/>
        <v>0</v>
      </c>
      <c r="H56" s="269">
        <f t="shared" si="13"/>
        <v>0</v>
      </c>
      <c r="I56" s="269">
        <f t="shared" si="13"/>
        <v>0</v>
      </c>
      <c r="J56" s="269">
        <f t="shared" si="13"/>
        <v>0</v>
      </c>
      <c r="K56" s="410">
        <f t="shared" si="13"/>
        <v>0</v>
      </c>
      <c r="L56" s="396">
        <f t="shared" si="13"/>
        <v>0</v>
      </c>
      <c r="M56" s="162">
        <f t="shared" si="13"/>
        <v>0</v>
      </c>
      <c r="N56" s="162">
        <f t="shared" si="13"/>
        <v>0</v>
      </c>
      <c r="O56" s="162">
        <f t="shared" si="13"/>
        <v>0</v>
      </c>
      <c r="P56" s="162">
        <f t="shared" si="13"/>
        <v>0</v>
      </c>
      <c r="Q56" s="162">
        <f t="shared" si="13"/>
        <v>0</v>
      </c>
      <c r="R56" s="162">
        <f t="shared" si="13"/>
        <v>0</v>
      </c>
      <c r="S56" s="162">
        <f t="shared" si="13"/>
        <v>0</v>
      </c>
      <c r="T56" s="203">
        <f t="shared" si="13"/>
        <v>0</v>
      </c>
    </row>
    <row r="57" spans="2:20" ht="20.25">
      <c r="B57" s="355"/>
      <c r="C57" s="379"/>
      <c r="D57" s="378"/>
      <c r="E57" s="269">
        <f t="shared" si="5"/>
        <v>0</v>
      </c>
      <c r="F57" s="162"/>
      <c r="G57" s="162"/>
      <c r="H57" s="159">
        <f t="shared" si="2"/>
        <v>0</v>
      </c>
      <c r="I57" s="162"/>
      <c r="J57" s="162"/>
      <c r="K57" s="162"/>
      <c r="L57" s="396"/>
      <c r="M57" s="162"/>
      <c r="N57" s="162"/>
      <c r="O57" s="162"/>
      <c r="P57" s="162"/>
      <c r="Q57" s="162"/>
      <c r="R57" s="162"/>
      <c r="S57" s="162"/>
      <c r="T57" s="203"/>
    </row>
    <row r="58" spans="2:20" ht="21" thickBot="1">
      <c r="B58" s="348" t="s">
        <v>24</v>
      </c>
      <c r="C58" s="372" t="s">
        <v>48</v>
      </c>
      <c r="D58" s="373">
        <v>616000</v>
      </c>
      <c r="E58" s="332">
        <f>E59</f>
        <v>0</v>
      </c>
      <c r="F58" s="374">
        <f aca="true" t="shared" si="14" ref="F58:T58">F59</f>
        <v>0</v>
      </c>
      <c r="G58" s="332">
        <f t="shared" si="14"/>
        <v>0</v>
      </c>
      <c r="H58" s="332">
        <f t="shared" si="14"/>
        <v>0</v>
      </c>
      <c r="I58" s="332">
        <f t="shared" si="14"/>
        <v>0</v>
      </c>
      <c r="J58" s="332">
        <f t="shared" si="14"/>
        <v>0</v>
      </c>
      <c r="K58" s="408">
        <f t="shared" si="14"/>
        <v>0</v>
      </c>
      <c r="L58" s="397">
        <f t="shared" si="14"/>
        <v>0</v>
      </c>
      <c r="M58" s="161">
        <f t="shared" si="14"/>
        <v>0</v>
      </c>
      <c r="N58" s="161">
        <f t="shared" si="14"/>
        <v>0</v>
      </c>
      <c r="O58" s="161">
        <f t="shared" si="14"/>
        <v>0</v>
      </c>
      <c r="P58" s="161">
        <f t="shared" si="14"/>
        <v>0</v>
      </c>
      <c r="Q58" s="161">
        <f t="shared" si="14"/>
        <v>0</v>
      </c>
      <c r="R58" s="161">
        <f t="shared" si="14"/>
        <v>0</v>
      </c>
      <c r="S58" s="161">
        <f t="shared" si="14"/>
        <v>0</v>
      </c>
      <c r="T58" s="200">
        <f t="shared" si="14"/>
        <v>0</v>
      </c>
    </row>
    <row r="59" spans="2:20" ht="20.25">
      <c r="B59" s="380">
        <v>1</v>
      </c>
      <c r="C59" s="381" t="s">
        <v>93</v>
      </c>
      <c r="D59" s="382">
        <v>616200</v>
      </c>
      <c r="E59" s="270">
        <f>G59+H59</f>
        <v>0</v>
      </c>
      <c r="F59" s="183"/>
      <c r="G59" s="183"/>
      <c r="H59" s="177">
        <f t="shared" si="2"/>
        <v>0</v>
      </c>
      <c r="I59" s="183"/>
      <c r="J59" s="183"/>
      <c r="K59" s="205"/>
      <c r="L59" s="399"/>
      <c r="M59" s="183"/>
      <c r="N59" s="183"/>
      <c r="O59" s="183"/>
      <c r="P59" s="183"/>
      <c r="Q59" s="183"/>
      <c r="R59" s="183"/>
      <c r="S59" s="183"/>
      <c r="T59" s="205"/>
    </row>
    <row r="60" spans="2:20" ht="38.25" thickBot="1">
      <c r="B60" s="348" t="s">
        <v>28</v>
      </c>
      <c r="C60" s="372" t="s">
        <v>141</v>
      </c>
      <c r="D60" s="383"/>
      <c r="E60" s="332">
        <f>SUM(E61:E66)</f>
        <v>0</v>
      </c>
      <c r="F60" s="374">
        <f aca="true" t="shared" si="15" ref="F60:T60">SUM(F61:F66)</f>
        <v>0</v>
      </c>
      <c r="G60" s="332">
        <f t="shared" si="15"/>
        <v>0</v>
      </c>
      <c r="H60" s="332">
        <f t="shared" si="15"/>
        <v>0</v>
      </c>
      <c r="I60" s="332">
        <f t="shared" si="15"/>
        <v>0</v>
      </c>
      <c r="J60" s="332">
        <f t="shared" si="15"/>
        <v>0</v>
      </c>
      <c r="K60" s="408">
        <f t="shared" si="15"/>
        <v>0</v>
      </c>
      <c r="L60" s="397">
        <f t="shared" si="15"/>
        <v>0</v>
      </c>
      <c r="M60" s="161">
        <f t="shared" si="15"/>
        <v>0</v>
      </c>
      <c r="N60" s="161">
        <f t="shared" si="15"/>
        <v>0</v>
      </c>
      <c r="O60" s="161">
        <f t="shared" si="15"/>
        <v>0</v>
      </c>
      <c r="P60" s="161">
        <f t="shared" si="15"/>
        <v>0</v>
      </c>
      <c r="Q60" s="161">
        <f t="shared" si="15"/>
        <v>0</v>
      </c>
      <c r="R60" s="161">
        <f t="shared" si="15"/>
        <v>0</v>
      </c>
      <c r="S60" s="161">
        <f t="shared" si="15"/>
        <v>0</v>
      </c>
      <c r="T60" s="200">
        <f t="shared" si="15"/>
        <v>0</v>
      </c>
    </row>
    <row r="61" spans="2:20" ht="20.25">
      <c r="B61" s="359">
        <v>1</v>
      </c>
      <c r="C61" s="384" t="s">
        <v>94</v>
      </c>
      <c r="D61" s="385">
        <v>821100</v>
      </c>
      <c r="E61" s="177">
        <f aca="true" t="shared" si="16" ref="E61:E66">G61+H61</f>
        <v>0</v>
      </c>
      <c r="F61" s="176"/>
      <c r="G61" s="176"/>
      <c r="H61" s="177">
        <f t="shared" si="2"/>
        <v>0</v>
      </c>
      <c r="I61" s="176"/>
      <c r="J61" s="176"/>
      <c r="K61" s="208"/>
      <c r="L61" s="400"/>
      <c r="M61" s="176"/>
      <c r="N61" s="176"/>
      <c r="O61" s="176"/>
      <c r="P61" s="176"/>
      <c r="Q61" s="176"/>
      <c r="R61" s="176"/>
      <c r="S61" s="176"/>
      <c r="T61" s="208"/>
    </row>
    <row r="62" spans="2:20" ht="20.25">
      <c r="B62" s="347">
        <v>2</v>
      </c>
      <c r="C62" s="368" t="s">
        <v>43</v>
      </c>
      <c r="D62" s="371">
        <v>821200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97"/>
      <c r="L62" s="395"/>
      <c r="M62" s="158"/>
      <c r="N62" s="158"/>
      <c r="O62" s="158"/>
      <c r="P62" s="158"/>
      <c r="Q62" s="158"/>
      <c r="R62" s="158"/>
      <c r="S62" s="158"/>
      <c r="T62" s="197"/>
    </row>
    <row r="63" spans="2:20" ht="20.25">
      <c r="B63" s="347">
        <v>3</v>
      </c>
      <c r="C63" s="368" t="s">
        <v>44</v>
      </c>
      <c r="D63" s="371">
        <v>821300</v>
      </c>
      <c r="E63" s="177">
        <f t="shared" si="16"/>
        <v>0</v>
      </c>
      <c r="F63" s="158"/>
      <c r="G63" s="158"/>
      <c r="H63" s="159">
        <f t="shared" si="2"/>
        <v>0</v>
      </c>
      <c r="I63" s="158"/>
      <c r="J63" s="158"/>
      <c r="K63" s="197"/>
      <c r="L63" s="395"/>
      <c r="M63" s="158"/>
      <c r="N63" s="158"/>
      <c r="O63" s="158"/>
      <c r="P63" s="158"/>
      <c r="Q63" s="158"/>
      <c r="R63" s="158"/>
      <c r="S63" s="158"/>
      <c r="T63" s="197"/>
    </row>
    <row r="64" spans="2:20" ht="20.25">
      <c r="B64" s="347">
        <v>4</v>
      </c>
      <c r="C64" s="379" t="s">
        <v>45</v>
      </c>
      <c r="D64" s="371">
        <v>821400</v>
      </c>
      <c r="E64" s="177">
        <f t="shared" si="16"/>
        <v>0</v>
      </c>
      <c r="F64" s="158"/>
      <c r="G64" s="158"/>
      <c r="H64" s="159">
        <f t="shared" si="2"/>
        <v>0</v>
      </c>
      <c r="I64" s="158"/>
      <c r="J64" s="158"/>
      <c r="K64" s="197"/>
      <c r="L64" s="395"/>
      <c r="M64" s="158"/>
      <c r="N64" s="158"/>
      <c r="O64" s="158"/>
      <c r="P64" s="158"/>
      <c r="Q64" s="158"/>
      <c r="R64" s="158"/>
      <c r="S64" s="158"/>
      <c r="T64" s="197"/>
    </row>
    <row r="65" spans="2:20" ht="20.25">
      <c r="B65" s="347">
        <v>5</v>
      </c>
      <c r="C65" s="379" t="s">
        <v>46</v>
      </c>
      <c r="D65" s="371">
        <v>821500</v>
      </c>
      <c r="E65" s="177">
        <f t="shared" si="16"/>
        <v>0</v>
      </c>
      <c r="F65" s="158"/>
      <c r="G65" s="158"/>
      <c r="H65" s="159">
        <f t="shared" si="2"/>
        <v>0</v>
      </c>
      <c r="I65" s="158"/>
      <c r="J65" s="158"/>
      <c r="K65" s="197"/>
      <c r="L65" s="395"/>
      <c r="M65" s="158"/>
      <c r="N65" s="158"/>
      <c r="O65" s="158"/>
      <c r="P65" s="158"/>
      <c r="Q65" s="158"/>
      <c r="R65" s="158"/>
      <c r="S65" s="158"/>
      <c r="T65" s="197"/>
    </row>
    <row r="66" spans="2:21" ht="20.25">
      <c r="B66" s="347">
        <v>6</v>
      </c>
      <c r="C66" s="379" t="s">
        <v>47</v>
      </c>
      <c r="D66" s="371">
        <v>821600</v>
      </c>
      <c r="E66" s="177">
        <f t="shared" si="16"/>
        <v>0</v>
      </c>
      <c r="F66" s="158"/>
      <c r="G66" s="158"/>
      <c r="H66" s="159">
        <f t="shared" si="2"/>
        <v>0</v>
      </c>
      <c r="I66" s="158"/>
      <c r="J66" s="158"/>
      <c r="K66" s="197"/>
      <c r="L66" s="395"/>
      <c r="M66" s="158"/>
      <c r="N66" s="158"/>
      <c r="O66" s="158"/>
      <c r="P66" s="158"/>
      <c r="Q66" s="158"/>
      <c r="R66" s="158"/>
      <c r="S66" s="158"/>
      <c r="T66" s="197"/>
      <c r="U66" s="11"/>
    </row>
    <row r="67" spans="2:21" ht="21" thickBot="1">
      <c r="B67" s="348"/>
      <c r="C67" s="372" t="s">
        <v>178</v>
      </c>
      <c r="D67" s="383"/>
      <c r="E67" s="332">
        <f>E14+E26+E52+E58+E60</f>
        <v>0</v>
      </c>
      <c r="F67" s="374">
        <f aca="true" t="shared" si="17" ref="F67:T67">F14+F26+F52+F58+F60</f>
        <v>0</v>
      </c>
      <c r="G67" s="332">
        <f t="shared" si="17"/>
        <v>0</v>
      </c>
      <c r="H67" s="332">
        <f t="shared" si="17"/>
        <v>0</v>
      </c>
      <c r="I67" s="332">
        <f t="shared" si="17"/>
        <v>0</v>
      </c>
      <c r="J67" s="332">
        <f t="shared" si="17"/>
        <v>0</v>
      </c>
      <c r="K67" s="408">
        <f t="shared" si="17"/>
        <v>0</v>
      </c>
      <c r="L67" s="397">
        <f t="shared" si="17"/>
        <v>0</v>
      </c>
      <c r="M67" s="161">
        <f t="shared" si="17"/>
        <v>0</v>
      </c>
      <c r="N67" s="161">
        <f t="shared" si="17"/>
        <v>0</v>
      </c>
      <c r="O67" s="161">
        <f t="shared" si="17"/>
        <v>0</v>
      </c>
      <c r="P67" s="161">
        <f t="shared" si="17"/>
        <v>0</v>
      </c>
      <c r="Q67" s="161">
        <f t="shared" si="17"/>
        <v>0</v>
      </c>
      <c r="R67" s="161">
        <f t="shared" si="17"/>
        <v>0</v>
      </c>
      <c r="S67" s="161">
        <f t="shared" si="17"/>
        <v>0</v>
      </c>
      <c r="T67" s="200">
        <f t="shared" si="17"/>
        <v>0</v>
      </c>
      <c r="U67" s="11"/>
    </row>
    <row r="68" spans="2:21" ht="18.75">
      <c r="B68" s="131"/>
      <c r="C68" s="132"/>
      <c r="D68" s="133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11"/>
    </row>
    <row r="69" spans="2:21" ht="18.75">
      <c r="B69" s="131"/>
      <c r="C69" s="132"/>
      <c r="D69" s="133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11"/>
    </row>
    <row r="70" spans="2:21" ht="15.75" customHeight="1">
      <c r="B70" s="10"/>
      <c r="C70" s="489"/>
      <c r="D70" s="489"/>
      <c r="E70" s="489"/>
      <c r="F70" s="489"/>
      <c r="G70" s="489"/>
      <c r="H70" s="489"/>
      <c r="I70" s="489"/>
      <c r="J70" s="489"/>
      <c r="K70" s="489"/>
      <c r="L70" s="489"/>
      <c r="M70" s="489"/>
      <c r="N70" s="489"/>
      <c r="O70" s="489"/>
      <c r="P70" s="489"/>
      <c r="Q70" s="6"/>
      <c r="R70" s="6"/>
      <c r="S70" s="6"/>
      <c r="T70" s="6"/>
      <c r="U70" s="11"/>
    </row>
    <row r="71" spans="2:21" ht="15.75" customHeight="1">
      <c r="B71" s="10"/>
      <c r="C71" s="128"/>
      <c r="D71" s="128"/>
      <c r="E71" s="128"/>
      <c r="F71" s="128"/>
      <c r="G71" s="128"/>
      <c r="H71" s="129"/>
      <c r="I71" s="129"/>
      <c r="J71" s="129"/>
      <c r="K71" s="128"/>
      <c r="L71" s="128"/>
      <c r="M71" s="128"/>
      <c r="N71" s="128"/>
      <c r="O71" s="128"/>
      <c r="P71" s="128"/>
      <c r="Q71" s="6"/>
      <c r="R71" s="129"/>
      <c r="S71" s="129"/>
      <c r="T71" s="129"/>
      <c r="U71" s="11"/>
    </row>
    <row r="72" spans="2:21" ht="15.75" customHeight="1">
      <c r="B72" s="10"/>
      <c r="C72" s="128"/>
      <c r="D72" s="128"/>
      <c r="E72" s="128"/>
      <c r="F72" s="128"/>
      <c r="G72" s="128"/>
      <c r="H72" s="128"/>
      <c r="I72" s="128" t="s">
        <v>97</v>
      </c>
      <c r="J72" s="128"/>
      <c r="K72" s="128"/>
      <c r="L72" s="128"/>
      <c r="M72" s="128"/>
      <c r="N72" s="128"/>
      <c r="O72" s="128"/>
      <c r="P72" s="128"/>
      <c r="Q72" s="6"/>
      <c r="R72" s="6"/>
      <c r="S72" s="6"/>
      <c r="T72" s="6"/>
      <c r="U72" s="11"/>
    </row>
    <row r="73" spans="2:21" ht="15" customHeight="1">
      <c r="B73" s="11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1"/>
      <c r="P73" s="13"/>
      <c r="Q73" s="13"/>
      <c r="R73" s="11"/>
      <c r="S73" s="130" t="s">
        <v>97</v>
      </c>
      <c r="U73" s="11"/>
    </row>
    <row r="74" spans="2:20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7"/>
      <c r="R75" s="11"/>
      <c r="S75" s="10"/>
      <c r="T75" s="53"/>
    </row>
    <row r="76" spans="2:20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70:P70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39" min="1" max="19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3">
      <selection activeCell="B5" sqref="B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96</v>
      </c>
      <c r="K2" s="239"/>
      <c r="R2" s="477" t="s">
        <v>96</v>
      </c>
      <c r="S2" s="477"/>
      <c r="T2" s="123"/>
    </row>
    <row r="3" spans="2:20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7" t="s">
        <v>1</v>
      </c>
      <c r="C10" s="497" t="s">
        <v>122</v>
      </c>
      <c r="D10" s="479" t="s">
        <v>3</v>
      </c>
      <c r="E10" s="463" t="s">
        <v>184</v>
      </c>
      <c r="F10" s="466" t="s">
        <v>149</v>
      </c>
      <c r="G10" s="463" t="s">
        <v>182</v>
      </c>
      <c r="H10" s="463" t="s">
        <v>188</v>
      </c>
      <c r="I10" s="491" t="s">
        <v>154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>
      <c r="B11" s="458"/>
      <c r="C11" s="498"/>
      <c r="D11" s="480"/>
      <c r="E11" s="464"/>
      <c r="F11" s="467"/>
      <c r="G11" s="464"/>
      <c r="H11" s="46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>
      <c r="B12" s="459"/>
      <c r="C12" s="499"/>
      <c r="D12" s="481"/>
      <c r="E12" s="465"/>
      <c r="F12" s="468"/>
      <c r="G12" s="465"/>
      <c r="H12" s="465"/>
      <c r="I12" s="167" t="s">
        <v>52</v>
      </c>
      <c r="J12" s="167" t="s">
        <v>53</v>
      </c>
      <c r="K12" s="167" t="s">
        <v>54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153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4" t="s">
        <v>12</v>
      </c>
      <c r="C14" s="365" t="s">
        <v>104</v>
      </c>
      <c r="D14" s="366"/>
      <c r="E14" s="323">
        <f>SUM(E15:E25)</f>
        <v>0</v>
      </c>
      <c r="F14" s="323">
        <f aca="true" t="shared" si="0" ref="F14:T14">SUM(F15:F25)</f>
        <v>0</v>
      </c>
      <c r="G14" s="323">
        <f t="shared" si="0"/>
        <v>0</v>
      </c>
      <c r="H14" s="323">
        <f t="shared" si="0"/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44">
        <v>1</v>
      </c>
      <c r="C15" s="368" t="s">
        <v>38</v>
      </c>
      <c r="D15" s="369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47">
        <v>2</v>
      </c>
      <c r="C16" s="370" t="s">
        <v>80</v>
      </c>
      <c r="D16" s="371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47">
        <v>3</v>
      </c>
      <c r="C17" s="368" t="s">
        <v>14</v>
      </c>
      <c r="D17" s="371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47">
        <v>4</v>
      </c>
      <c r="C18" s="370" t="s">
        <v>81</v>
      </c>
      <c r="D18" s="371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47">
        <v>5</v>
      </c>
      <c r="C19" s="370" t="s">
        <v>16</v>
      </c>
      <c r="D19" s="371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47">
        <v>6</v>
      </c>
      <c r="C20" s="368" t="s">
        <v>40</v>
      </c>
      <c r="D20" s="371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47">
        <v>7</v>
      </c>
      <c r="C21" s="370" t="s">
        <v>41</v>
      </c>
      <c r="D21" s="371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47">
        <v>8</v>
      </c>
      <c r="C22" s="368" t="s">
        <v>101</v>
      </c>
      <c r="D22" s="371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47">
        <v>9</v>
      </c>
      <c r="C23" s="368" t="s">
        <v>18</v>
      </c>
      <c r="D23" s="371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47">
        <v>10</v>
      </c>
      <c r="C24" s="370" t="s">
        <v>83</v>
      </c>
      <c r="D24" s="371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47">
        <v>11</v>
      </c>
      <c r="C25" s="370" t="s">
        <v>20</v>
      </c>
      <c r="D25" s="371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48" t="s">
        <v>21</v>
      </c>
      <c r="C26" s="372" t="s">
        <v>103</v>
      </c>
      <c r="D26" s="373">
        <v>614000</v>
      </c>
      <c r="E26" s="332">
        <f>E27+E30+E32+E41+E44+E46</f>
        <v>0</v>
      </c>
      <c r="F26" s="332">
        <f aca="true" t="shared" si="3" ref="F26:T26">F27+F30+F32+F41+F44+F46</f>
        <v>0</v>
      </c>
      <c r="G26" s="332">
        <f t="shared" si="3"/>
        <v>0</v>
      </c>
      <c r="H26" s="332">
        <f t="shared" si="3"/>
        <v>0</v>
      </c>
      <c r="I26" s="332">
        <f t="shared" si="3"/>
        <v>0</v>
      </c>
      <c r="J26" s="332">
        <f t="shared" si="3"/>
        <v>0</v>
      </c>
      <c r="K26" s="332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51">
        <v>1</v>
      </c>
      <c r="C27" s="375" t="s">
        <v>85</v>
      </c>
      <c r="D27" s="376">
        <v>614100</v>
      </c>
      <c r="E27" s="268">
        <f>SUM(G27:H27)</f>
        <v>0</v>
      </c>
      <c r="F27" s="268">
        <f aca="true" t="shared" si="4" ref="F27:T27">F28+F29</f>
        <v>0</v>
      </c>
      <c r="G27" s="268">
        <f t="shared" si="4"/>
        <v>0</v>
      </c>
      <c r="H27" s="268">
        <f t="shared" si="4"/>
        <v>0</v>
      </c>
      <c r="I27" s="268">
        <f t="shared" si="4"/>
        <v>0</v>
      </c>
      <c r="J27" s="268">
        <f t="shared" si="4"/>
        <v>0</v>
      </c>
      <c r="K27" s="268">
        <f t="shared" si="4"/>
        <v>0</v>
      </c>
      <c r="L27" s="237">
        <f t="shared" si="4"/>
        <v>0</v>
      </c>
      <c r="M27" s="237">
        <f t="shared" si="4"/>
        <v>0</v>
      </c>
      <c r="N27" s="237">
        <f t="shared" si="4"/>
        <v>0</v>
      </c>
      <c r="O27" s="237">
        <f t="shared" si="4"/>
        <v>0</v>
      </c>
      <c r="P27" s="237">
        <f t="shared" si="4"/>
        <v>0</v>
      </c>
      <c r="Q27" s="237">
        <f t="shared" si="4"/>
        <v>0</v>
      </c>
      <c r="R27" s="237">
        <f t="shared" si="4"/>
        <v>0</v>
      </c>
      <c r="S27" s="237">
        <f t="shared" si="4"/>
        <v>0</v>
      </c>
      <c r="T27" s="238">
        <f t="shared" si="4"/>
        <v>0</v>
      </c>
    </row>
    <row r="28" spans="2:20" ht="20.25">
      <c r="B28" s="355"/>
      <c r="C28" s="377"/>
      <c r="D28" s="378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55"/>
      <c r="C29" s="377"/>
      <c r="D29" s="378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55">
        <v>2</v>
      </c>
      <c r="C30" s="377" t="s">
        <v>86</v>
      </c>
      <c r="D30" s="378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55"/>
      <c r="C31" s="377"/>
      <c r="D31" s="378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55">
        <v>3</v>
      </c>
      <c r="C32" s="370" t="s">
        <v>87</v>
      </c>
      <c r="D32" s="378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55"/>
      <c r="C33" s="377"/>
      <c r="D33" s="378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55"/>
      <c r="C34" s="377"/>
      <c r="D34" s="378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55"/>
      <c r="C35" s="377"/>
      <c r="D35" s="378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55"/>
      <c r="C36" s="377"/>
      <c r="D36" s="378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47"/>
      <c r="C37" s="377"/>
      <c r="D37" s="371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55"/>
      <c r="C38" s="377"/>
      <c r="D38" s="378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55"/>
      <c r="C39" s="377"/>
      <c r="D39" s="378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47"/>
      <c r="C40" s="377"/>
      <c r="D40" s="371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55">
        <v>4</v>
      </c>
      <c r="C41" s="377" t="s">
        <v>88</v>
      </c>
      <c r="D41" s="378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55"/>
      <c r="C42" s="377"/>
      <c r="D42" s="378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1" thickBot="1">
      <c r="B43" s="413"/>
      <c r="C43" s="414"/>
      <c r="D43" s="415"/>
      <c r="E43" s="416">
        <f t="shared" si="5"/>
        <v>0</v>
      </c>
      <c r="F43" s="419"/>
      <c r="G43" s="419"/>
      <c r="H43" s="416">
        <f t="shared" si="2"/>
        <v>0</v>
      </c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8"/>
    </row>
    <row r="44" spans="2:20" ht="20.25">
      <c r="B44" s="401">
        <v>5</v>
      </c>
      <c r="C44" s="402" t="s">
        <v>89</v>
      </c>
      <c r="D44" s="403">
        <v>614800</v>
      </c>
      <c r="E44" s="404">
        <f t="shared" si="5"/>
        <v>0</v>
      </c>
      <c r="F44" s="404">
        <f aca="true" t="shared" si="9" ref="F44:T44">F45</f>
        <v>0</v>
      </c>
      <c r="G44" s="404">
        <f t="shared" si="9"/>
        <v>0</v>
      </c>
      <c r="H44" s="404">
        <f t="shared" si="9"/>
        <v>0</v>
      </c>
      <c r="I44" s="404">
        <f t="shared" si="9"/>
        <v>0</v>
      </c>
      <c r="J44" s="404">
        <f t="shared" si="9"/>
        <v>0</v>
      </c>
      <c r="K44" s="406">
        <f t="shared" si="9"/>
        <v>0</v>
      </c>
      <c r="L44" s="400">
        <f t="shared" si="9"/>
        <v>0</v>
      </c>
      <c r="M44" s="176">
        <f t="shared" si="9"/>
        <v>0</v>
      </c>
      <c r="N44" s="176">
        <f t="shared" si="9"/>
        <v>0</v>
      </c>
      <c r="O44" s="176">
        <f t="shared" si="9"/>
        <v>0</v>
      </c>
      <c r="P44" s="176">
        <f t="shared" si="9"/>
        <v>0</v>
      </c>
      <c r="Q44" s="176">
        <f t="shared" si="9"/>
        <v>0</v>
      </c>
      <c r="R44" s="176">
        <f t="shared" si="9"/>
        <v>0</v>
      </c>
      <c r="S44" s="176">
        <f t="shared" si="9"/>
        <v>0</v>
      </c>
      <c r="T44" s="208">
        <f t="shared" si="9"/>
        <v>0</v>
      </c>
    </row>
    <row r="45" spans="2:20" ht="20.25">
      <c r="B45" s="355"/>
      <c r="C45" s="377"/>
      <c r="D45" s="378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203"/>
      <c r="L45" s="396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55">
        <v>6</v>
      </c>
      <c r="C46" s="377" t="s">
        <v>90</v>
      </c>
      <c r="D46" s="378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407">
        <f t="shared" si="10"/>
        <v>0</v>
      </c>
      <c r="L46" s="395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47"/>
      <c r="C47" s="368"/>
      <c r="D47" s="371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97"/>
      <c r="L47" s="395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48" t="s">
        <v>23</v>
      </c>
      <c r="C48" s="372" t="s">
        <v>102</v>
      </c>
      <c r="D48" s="373">
        <v>615000</v>
      </c>
      <c r="E48" s="332">
        <f>E49+E52</f>
        <v>0</v>
      </c>
      <c r="F48" s="332">
        <f aca="true" t="shared" si="11" ref="F48:T48">F49+F52</f>
        <v>0</v>
      </c>
      <c r="G48" s="332">
        <f t="shared" si="11"/>
        <v>0</v>
      </c>
      <c r="H48" s="332">
        <f t="shared" si="11"/>
        <v>0</v>
      </c>
      <c r="I48" s="332">
        <f t="shared" si="11"/>
        <v>0</v>
      </c>
      <c r="J48" s="332">
        <f t="shared" si="11"/>
        <v>0</v>
      </c>
      <c r="K48" s="408">
        <f t="shared" si="11"/>
        <v>0</v>
      </c>
      <c r="L48" s="397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51">
        <v>1</v>
      </c>
      <c r="C49" s="375" t="s">
        <v>91</v>
      </c>
      <c r="D49" s="376">
        <v>615100</v>
      </c>
      <c r="E49" s="268">
        <f t="shared" si="5"/>
        <v>0</v>
      </c>
      <c r="F49" s="268">
        <f aca="true" t="shared" si="12" ref="F49:T49">SUM(F50:F51)</f>
        <v>0</v>
      </c>
      <c r="G49" s="268">
        <f t="shared" si="12"/>
        <v>0</v>
      </c>
      <c r="H49" s="268">
        <f t="shared" si="12"/>
        <v>0</v>
      </c>
      <c r="I49" s="268">
        <f t="shared" si="12"/>
        <v>0</v>
      </c>
      <c r="J49" s="268">
        <f t="shared" si="12"/>
        <v>0</v>
      </c>
      <c r="K49" s="409">
        <f t="shared" si="12"/>
        <v>0</v>
      </c>
      <c r="L49" s="398">
        <f t="shared" si="12"/>
        <v>0</v>
      </c>
      <c r="M49" s="237">
        <f t="shared" si="12"/>
        <v>0</v>
      </c>
      <c r="N49" s="237">
        <f t="shared" si="12"/>
        <v>0</v>
      </c>
      <c r="O49" s="237">
        <f t="shared" si="12"/>
        <v>0</v>
      </c>
      <c r="P49" s="237">
        <f t="shared" si="12"/>
        <v>0</v>
      </c>
      <c r="Q49" s="237">
        <f t="shared" si="12"/>
        <v>0</v>
      </c>
      <c r="R49" s="237">
        <f t="shared" si="12"/>
        <v>0</v>
      </c>
      <c r="S49" s="237">
        <f t="shared" si="12"/>
        <v>0</v>
      </c>
      <c r="T49" s="238">
        <f t="shared" si="12"/>
        <v>0</v>
      </c>
    </row>
    <row r="50" spans="2:20" ht="20.25">
      <c r="B50" s="355"/>
      <c r="C50" s="377"/>
      <c r="D50" s="378"/>
      <c r="E50" s="269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203"/>
      <c r="L50" s="396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55"/>
      <c r="C51" s="377"/>
      <c r="D51" s="378"/>
      <c r="E51" s="269">
        <f t="shared" si="5"/>
        <v>0</v>
      </c>
      <c r="F51" s="162"/>
      <c r="G51" s="162"/>
      <c r="H51" s="159">
        <f t="shared" si="2"/>
        <v>0</v>
      </c>
      <c r="I51" s="162"/>
      <c r="J51" s="162"/>
      <c r="K51" s="203"/>
      <c r="L51" s="396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55">
        <v>2</v>
      </c>
      <c r="C52" s="379" t="s">
        <v>92</v>
      </c>
      <c r="D52" s="378">
        <v>615200</v>
      </c>
      <c r="E52" s="269">
        <f t="shared" si="5"/>
        <v>0</v>
      </c>
      <c r="F52" s="269">
        <f aca="true" t="shared" si="13" ref="F52:T52">F53</f>
        <v>0</v>
      </c>
      <c r="G52" s="269">
        <f t="shared" si="13"/>
        <v>0</v>
      </c>
      <c r="H52" s="269">
        <f t="shared" si="13"/>
        <v>0</v>
      </c>
      <c r="I52" s="269">
        <f t="shared" si="13"/>
        <v>0</v>
      </c>
      <c r="J52" s="269">
        <f t="shared" si="13"/>
        <v>0</v>
      </c>
      <c r="K52" s="410">
        <f t="shared" si="13"/>
        <v>0</v>
      </c>
      <c r="L52" s="396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55"/>
      <c r="C53" s="379"/>
      <c r="D53" s="378"/>
      <c r="E53" s="269">
        <f t="shared" si="5"/>
        <v>0</v>
      </c>
      <c r="F53" s="162"/>
      <c r="G53" s="162"/>
      <c r="H53" s="159">
        <f t="shared" si="2"/>
        <v>0</v>
      </c>
      <c r="I53" s="162"/>
      <c r="J53" s="162"/>
      <c r="K53" s="203"/>
      <c r="L53" s="396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48" t="s">
        <v>24</v>
      </c>
      <c r="C54" s="372" t="s">
        <v>48</v>
      </c>
      <c r="D54" s="373">
        <v>616000</v>
      </c>
      <c r="E54" s="332">
        <f>E55</f>
        <v>0</v>
      </c>
      <c r="F54" s="332">
        <f aca="true" t="shared" si="14" ref="F54:T54">F55</f>
        <v>0</v>
      </c>
      <c r="G54" s="332">
        <f t="shared" si="14"/>
        <v>0</v>
      </c>
      <c r="H54" s="332">
        <f t="shared" si="14"/>
        <v>0</v>
      </c>
      <c r="I54" s="332">
        <f t="shared" si="14"/>
        <v>0</v>
      </c>
      <c r="J54" s="332">
        <f t="shared" si="14"/>
        <v>0</v>
      </c>
      <c r="K54" s="408">
        <f t="shared" si="14"/>
        <v>0</v>
      </c>
      <c r="L54" s="397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80">
        <v>1</v>
      </c>
      <c r="C55" s="381" t="s">
        <v>93</v>
      </c>
      <c r="D55" s="382">
        <v>616200</v>
      </c>
      <c r="E55" s="270">
        <f>G55+H55</f>
        <v>0</v>
      </c>
      <c r="F55" s="183"/>
      <c r="G55" s="183"/>
      <c r="H55" s="177">
        <f t="shared" si="2"/>
        <v>0</v>
      </c>
      <c r="I55" s="183"/>
      <c r="J55" s="183"/>
      <c r="K55" s="205"/>
      <c r="L55" s="399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48" t="s">
        <v>28</v>
      </c>
      <c r="C56" s="372" t="s">
        <v>141</v>
      </c>
      <c r="D56" s="383"/>
      <c r="E56" s="332">
        <f>SUM(E57:E62)</f>
        <v>0</v>
      </c>
      <c r="F56" s="332">
        <f aca="true" t="shared" si="15" ref="F56:T56">SUM(F57:F62)</f>
        <v>0</v>
      </c>
      <c r="G56" s="332">
        <f t="shared" si="15"/>
        <v>0</v>
      </c>
      <c r="H56" s="332">
        <f t="shared" si="15"/>
        <v>0</v>
      </c>
      <c r="I56" s="332">
        <f t="shared" si="15"/>
        <v>0</v>
      </c>
      <c r="J56" s="332">
        <f t="shared" si="15"/>
        <v>0</v>
      </c>
      <c r="K56" s="408">
        <f t="shared" si="15"/>
        <v>0</v>
      </c>
      <c r="L56" s="397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59">
        <v>1</v>
      </c>
      <c r="C57" s="384" t="s">
        <v>94</v>
      </c>
      <c r="D57" s="385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208"/>
      <c r="L57" s="400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47">
        <v>2</v>
      </c>
      <c r="C58" s="368" t="s">
        <v>43</v>
      </c>
      <c r="D58" s="371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97"/>
      <c r="L58" s="395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47">
        <v>3</v>
      </c>
      <c r="C59" s="368" t="s">
        <v>44</v>
      </c>
      <c r="D59" s="371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97"/>
      <c r="L59" s="395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47">
        <v>4</v>
      </c>
      <c r="C60" s="379" t="s">
        <v>45</v>
      </c>
      <c r="D60" s="371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97"/>
      <c r="L60" s="395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47">
        <v>5</v>
      </c>
      <c r="C61" s="379" t="s">
        <v>46</v>
      </c>
      <c r="D61" s="371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97"/>
      <c r="L61" s="395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47">
        <v>6</v>
      </c>
      <c r="C62" s="379" t="s">
        <v>47</v>
      </c>
      <c r="D62" s="371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97"/>
      <c r="L62" s="395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>
      <c r="B63" s="348"/>
      <c r="C63" s="372" t="s">
        <v>178</v>
      </c>
      <c r="D63" s="383"/>
      <c r="E63" s="332">
        <f>E14+E26+E48+E54+E56</f>
        <v>0</v>
      </c>
      <c r="F63" s="332">
        <f aca="true" t="shared" si="17" ref="F63:T63">F14+F26+F48+F54+F56</f>
        <v>0</v>
      </c>
      <c r="G63" s="332">
        <f t="shared" si="17"/>
        <v>0</v>
      </c>
      <c r="H63" s="332">
        <f t="shared" si="17"/>
        <v>0</v>
      </c>
      <c r="I63" s="332">
        <f t="shared" si="17"/>
        <v>0</v>
      </c>
      <c r="J63" s="332">
        <f t="shared" si="17"/>
        <v>0</v>
      </c>
      <c r="K63" s="408">
        <f t="shared" si="17"/>
        <v>0</v>
      </c>
      <c r="L63" s="397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11"/>
    </row>
    <row r="65" spans="2:21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11"/>
    </row>
    <row r="66" spans="2:21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3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96</v>
      </c>
      <c r="K2" s="239"/>
      <c r="R2" s="477" t="s">
        <v>96</v>
      </c>
      <c r="S2" s="477"/>
      <c r="T2" s="123"/>
    </row>
    <row r="3" spans="2:20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7" t="s">
        <v>1</v>
      </c>
      <c r="C10" s="497" t="s">
        <v>122</v>
      </c>
      <c r="D10" s="479" t="s">
        <v>3</v>
      </c>
      <c r="E10" s="463" t="s">
        <v>184</v>
      </c>
      <c r="F10" s="466" t="s">
        <v>149</v>
      </c>
      <c r="G10" s="463" t="s">
        <v>182</v>
      </c>
      <c r="H10" s="463" t="s">
        <v>188</v>
      </c>
      <c r="I10" s="491" t="s">
        <v>154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>
      <c r="B11" s="458"/>
      <c r="C11" s="498"/>
      <c r="D11" s="480"/>
      <c r="E11" s="464"/>
      <c r="F11" s="467"/>
      <c r="G11" s="464"/>
      <c r="H11" s="46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>
      <c r="B12" s="459"/>
      <c r="C12" s="499"/>
      <c r="D12" s="481"/>
      <c r="E12" s="465"/>
      <c r="F12" s="468"/>
      <c r="G12" s="465"/>
      <c r="H12" s="465"/>
      <c r="I12" s="167" t="s">
        <v>52</v>
      </c>
      <c r="J12" s="167" t="s">
        <v>53</v>
      </c>
      <c r="K12" s="167" t="s">
        <v>54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153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4" t="s">
        <v>12</v>
      </c>
      <c r="C14" s="365" t="s">
        <v>104</v>
      </c>
      <c r="D14" s="366"/>
      <c r="E14" s="323">
        <f>SUM(E15:E25)</f>
        <v>0</v>
      </c>
      <c r="F14" s="323">
        <f aca="true" t="shared" si="0" ref="F14:T14">SUM(F15:F25)</f>
        <v>0</v>
      </c>
      <c r="G14" s="323">
        <f t="shared" si="0"/>
        <v>0</v>
      </c>
      <c r="H14" s="323">
        <f t="shared" si="0"/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44">
        <v>1</v>
      </c>
      <c r="C15" s="368" t="s">
        <v>38</v>
      </c>
      <c r="D15" s="369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47">
        <v>2</v>
      </c>
      <c r="C16" s="370" t="s">
        <v>80</v>
      </c>
      <c r="D16" s="371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47">
        <v>3</v>
      </c>
      <c r="C17" s="368" t="s">
        <v>14</v>
      </c>
      <c r="D17" s="371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47">
        <v>4</v>
      </c>
      <c r="C18" s="370" t="s">
        <v>81</v>
      </c>
      <c r="D18" s="371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47">
        <v>5</v>
      </c>
      <c r="C19" s="370" t="s">
        <v>16</v>
      </c>
      <c r="D19" s="371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47">
        <v>6</v>
      </c>
      <c r="C20" s="368" t="s">
        <v>40</v>
      </c>
      <c r="D20" s="371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47">
        <v>7</v>
      </c>
      <c r="C21" s="370" t="s">
        <v>41</v>
      </c>
      <c r="D21" s="371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47">
        <v>8</v>
      </c>
      <c r="C22" s="368" t="s">
        <v>101</v>
      </c>
      <c r="D22" s="371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47">
        <v>9</v>
      </c>
      <c r="C23" s="368" t="s">
        <v>18</v>
      </c>
      <c r="D23" s="371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47">
        <v>10</v>
      </c>
      <c r="C24" s="370" t="s">
        <v>83</v>
      </c>
      <c r="D24" s="371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47">
        <v>11</v>
      </c>
      <c r="C25" s="370" t="s">
        <v>20</v>
      </c>
      <c r="D25" s="371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48" t="s">
        <v>21</v>
      </c>
      <c r="C26" s="372" t="s">
        <v>103</v>
      </c>
      <c r="D26" s="373">
        <v>614000</v>
      </c>
      <c r="E26" s="332">
        <f>E27+E30+E32+E41+E44+E46</f>
        <v>0</v>
      </c>
      <c r="F26" s="332">
        <f aca="true" t="shared" si="3" ref="F26:T26">F27+F30+F32+F41+F44+F46</f>
        <v>0</v>
      </c>
      <c r="G26" s="332">
        <f t="shared" si="3"/>
        <v>0</v>
      </c>
      <c r="H26" s="332">
        <f t="shared" si="3"/>
        <v>0</v>
      </c>
      <c r="I26" s="332">
        <f t="shared" si="3"/>
        <v>0</v>
      </c>
      <c r="J26" s="332">
        <f t="shared" si="3"/>
        <v>0</v>
      </c>
      <c r="K26" s="332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51">
        <v>1</v>
      </c>
      <c r="C27" s="375" t="s">
        <v>85</v>
      </c>
      <c r="D27" s="376">
        <v>614100</v>
      </c>
      <c r="E27" s="268">
        <f>SUM(G27:H27)</f>
        <v>0</v>
      </c>
      <c r="F27" s="268">
        <f aca="true" t="shared" si="4" ref="F27:T27">F28+F29</f>
        <v>0</v>
      </c>
      <c r="G27" s="268">
        <f t="shared" si="4"/>
        <v>0</v>
      </c>
      <c r="H27" s="268">
        <f t="shared" si="4"/>
        <v>0</v>
      </c>
      <c r="I27" s="268">
        <f t="shared" si="4"/>
        <v>0</v>
      </c>
      <c r="J27" s="268">
        <f t="shared" si="4"/>
        <v>0</v>
      </c>
      <c r="K27" s="268">
        <f t="shared" si="4"/>
        <v>0</v>
      </c>
      <c r="L27" s="237">
        <f t="shared" si="4"/>
        <v>0</v>
      </c>
      <c r="M27" s="237">
        <f t="shared" si="4"/>
        <v>0</v>
      </c>
      <c r="N27" s="237">
        <f t="shared" si="4"/>
        <v>0</v>
      </c>
      <c r="O27" s="237">
        <f t="shared" si="4"/>
        <v>0</v>
      </c>
      <c r="P27" s="237">
        <f t="shared" si="4"/>
        <v>0</v>
      </c>
      <c r="Q27" s="237">
        <f t="shared" si="4"/>
        <v>0</v>
      </c>
      <c r="R27" s="237">
        <f t="shared" si="4"/>
        <v>0</v>
      </c>
      <c r="S27" s="237">
        <f t="shared" si="4"/>
        <v>0</v>
      </c>
      <c r="T27" s="238">
        <f t="shared" si="4"/>
        <v>0</v>
      </c>
    </row>
    <row r="28" spans="2:20" ht="20.25">
      <c r="B28" s="355"/>
      <c r="C28" s="377"/>
      <c r="D28" s="378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55"/>
      <c r="C29" s="377"/>
      <c r="D29" s="378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55">
        <v>2</v>
      </c>
      <c r="C30" s="377" t="s">
        <v>86</v>
      </c>
      <c r="D30" s="378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55"/>
      <c r="C31" s="377"/>
      <c r="D31" s="378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55">
        <v>3</v>
      </c>
      <c r="C32" s="370" t="s">
        <v>87</v>
      </c>
      <c r="D32" s="378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55"/>
      <c r="C33" s="377"/>
      <c r="D33" s="378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55"/>
      <c r="C34" s="377"/>
      <c r="D34" s="378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55"/>
      <c r="C35" s="377"/>
      <c r="D35" s="378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55"/>
      <c r="C36" s="377"/>
      <c r="D36" s="378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47"/>
      <c r="C37" s="377"/>
      <c r="D37" s="371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55"/>
      <c r="C38" s="377"/>
      <c r="D38" s="378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55"/>
      <c r="C39" s="377"/>
      <c r="D39" s="378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47"/>
      <c r="C40" s="377"/>
      <c r="D40" s="371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55">
        <v>4</v>
      </c>
      <c r="C41" s="377" t="s">
        <v>88</v>
      </c>
      <c r="D41" s="378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55"/>
      <c r="C42" s="377"/>
      <c r="D42" s="378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55"/>
      <c r="C43" s="377"/>
      <c r="D43" s="378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55">
        <v>5</v>
      </c>
      <c r="C44" s="377" t="s">
        <v>89</v>
      </c>
      <c r="D44" s="378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55"/>
      <c r="C45" s="377"/>
      <c r="D45" s="378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55">
        <v>6</v>
      </c>
      <c r="C46" s="377" t="s">
        <v>90</v>
      </c>
      <c r="D46" s="378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47"/>
      <c r="C47" s="368"/>
      <c r="D47" s="371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48" t="s">
        <v>23</v>
      </c>
      <c r="C48" s="372" t="s">
        <v>102</v>
      </c>
      <c r="D48" s="373">
        <v>615000</v>
      </c>
      <c r="E48" s="332">
        <f>E49+E52</f>
        <v>0</v>
      </c>
      <c r="F48" s="332">
        <f aca="true" t="shared" si="11" ref="F48:T48">F49+F52</f>
        <v>0</v>
      </c>
      <c r="G48" s="332">
        <f t="shared" si="11"/>
        <v>0</v>
      </c>
      <c r="H48" s="332">
        <f t="shared" si="11"/>
        <v>0</v>
      </c>
      <c r="I48" s="332">
        <f t="shared" si="11"/>
        <v>0</v>
      </c>
      <c r="J48" s="332">
        <f t="shared" si="11"/>
        <v>0</v>
      </c>
      <c r="K48" s="332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51">
        <v>1</v>
      </c>
      <c r="C49" s="375" t="s">
        <v>91</v>
      </c>
      <c r="D49" s="376">
        <v>615100</v>
      </c>
      <c r="E49" s="268">
        <f t="shared" si="5"/>
        <v>0</v>
      </c>
      <c r="F49" s="268">
        <f aca="true" t="shared" si="12" ref="F49:T49">SUM(F50:F51)</f>
        <v>0</v>
      </c>
      <c r="G49" s="268">
        <f t="shared" si="12"/>
        <v>0</v>
      </c>
      <c r="H49" s="268">
        <f t="shared" si="12"/>
        <v>0</v>
      </c>
      <c r="I49" s="268">
        <f t="shared" si="12"/>
        <v>0</v>
      </c>
      <c r="J49" s="268">
        <f t="shared" si="12"/>
        <v>0</v>
      </c>
      <c r="K49" s="268">
        <f t="shared" si="12"/>
        <v>0</v>
      </c>
      <c r="L49" s="237">
        <f t="shared" si="12"/>
        <v>0</v>
      </c>
      <c r="M49" s="237">
        <f t="shared" si="12"/>
        <v>0</v>
      </c>
      <c r="N49" s="237">
        <f t="shared" si="12"/>
        <v>0</v>
      </c>
      <c r="O49" s="237">
        <f t="shared" si="12"/>
        <v>0</v>
      </c>
      <c r="P49" s="237">
        <f t="shared" si="12"/>
        <v>0</v>
      </c>
      <c r="Q49" s="237">
        <f t="shared" si="12"/>
        <v>0</v>
      </c>
      <c r="R49" s="237">
        <f t="shared" si="12"/>
        <v>0</v>
      </c>
      <c r="S49" s="237">
        <f t="shared" si="12"/>
        <v>0</v>
      </c>
      <c r="T49" s="238">
        <f t="shared" si="12"/>
        <v>0</v>
      </c>
    </row>
    <row r="50" spans="2:20" ht="20.25">
      <c r="B50" s="355"/>
      <c r="C50" s="377"/>
      <c r="D50" s="378"/>
      <c r="E50" s="269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55"/>
      <c r="C51" s="377"/>
      <c r="D51" s="378"/>
      <c r="E51" s="269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55">
        <v>2</v>
      </c>
      <c r="C52" s="379" t="s">
        <v>92</v>
      </c>
      <c r="D52" s="378">
        <v>615200</v>
      </c>
      <c r="E52" s="269">
        <f t="shared" si="5"/>
        <v>0</v>
      </c>
      <c r="F52" s="269">
        <f aca="true" t="shared" si="13" ref="F52:T52">F53</f>
        <v>0</v>
      </c>
      <c r="G52" s="269">
        <f t="shared" si="13"/>
        <v>0</v>
      </c>
      <c r="H52" s="269">
        <f t="shared" si="13"/>
        <v>0</v>
      </c>
      <c r="I52" s="269">
        <f t="shared" si="13"/>
        <v>0</v>
      </c>
      <c r="J52" s="269">
        <f t="shared" si="13"/>
        <v>0</v>
      </c>
      <c r="K52" s="269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55"/>
      <c r="C53" s="379"/>
      <c r="D53" s="378"/>
      <c r="E53" s="269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48" t="s">
        <v>24</v>
      </c>
      <c r="C54" s="372" t="s">
        <v>48</v>
      </c>
      <c r="D54" s="373">
        <v>616000</v>
      </c>
      <c r="E54" s="332">
        <f>E55</f>
        <v>0</v>
      </c>
      <c r="F54" s="332">
        <f aca="true" t="shared" si="14" ref="F54:T54">F55</f>
        <v>0</v>
      </c>
      <c r="G54" s="332">
        <f t="shared" si="14"/>
        <v>0</v>
      </c>
      <c r="H54" s="332">
        <f t="shared" si="14"/>
        <v>0</v>
      </c>
      <c r="I54" s="332">
        <f t="shared" si="14"/>
        <v>0</v>
      </c>
      <c r="J54" s="332">
        <f t="shared" si="14"/>
        <v>0</v>
      </c>
      <c r="K54" s="332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80">
        <v>1</v>
      </c>
      <c r="C55" s="381" t="s">
        <v>93</v>
      </c>
      <c r="D55" s="382">
        <v>616200</v>
      </c>
      <c r="E55" s="270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48" t="s">
        <v>28</v>
      </c>
      <c r="C56" s="372" t="s">
        <v>141</v>
      </c>
      <c r="D56" s="383"/>
      <c r="E56" s="332">
        <f>SUM(E57:E62)</f>
        <v>0</v>
      </c>
      <c r="F56" s="332">
        <f aca="true" t="shared" si="15" ref="F56:T56">SUM(F57:F62)</f>
        <v>0</v>
      </c>
      <c r="G56" s="332">
        <f t="shared" si="15"/>
        <v>0</v>
      </c>
      <c r="H56" s="332">
        <f t="shared" si="15"/>
        <v>0</v>
      </c>
      <c r="I56" s="332">
        <f t="shared" si="15"/>
        <v>0</v>
      </c>
      <c r="J56" s="332">
        <f t="shared" si="15"/>
        <v>0</v>
      </c>
      <c r="K56" s="332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59">
        <v>1</v>
      </c>
      <c r="C57" s="384" t="s">
        <v>94</v>
      </c>
      <c r="D57" s="385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47">
        <v>2</v>
      </c>
      <c r="C58" s="368" t="s">
        <v>43</v>
      </c>
      <c r="D58" s="371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47">
        <v>3</v>
      </c>
      <c r="C59" s="368" t="s">
        <v>44</v>
      </c>
      <c r="D59" s="371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47">
        <v>4</v>
      </c>
      <c r="C60" s="379" t="s">
        <v>45</v>
      </c>
      <c r="D60" s="371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47">
        <v>5</v>
      </c>
      <c r="C61" s="379" t="s">
        <v>46</v>
      </c>
      <c r="D61" s="371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47">
        <v>6</v>
      </c>
      <c r="C62" s="379" t="s">
        <v>47</v>
      </c>
      <c r="D62" s="371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>
      <c r="B63" s="348"/>
      <c r="C63" s="372" t="s">
        <v>178</v>
      </c>
      <c r="D63" s="383"/>
      <c r="E63" s="332">
        <f>E14+E26+E48+E54+E56</f>
        <v>0</v>
      </c>
      <c r="F63" s="332">
        <f aca="true" t="shared" si="17" ref="F63:T63">F14+F26+F48+F54+F56</f>
        <v>0</v>
      </c>
      <c r="G63" s="332">
        <f t="shared" si="17"/>
        <v>0</v>
      </c>
      <c r="H63" s="332">
        <f t="shared" si="17"/>
        <v>0</v>
      </c>
      <c r="I63" s="332">
        <f t="shared" si="17"/>
        <v>0</v>
      </c>
      <c r="J63" s="332">
        <f t="shared" si="17"/>
        <v>0</v>
      </c>
      <c r="K63" s="332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11"/>
    </row>
    <row r="65" spans="2:21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11"/>
    </row>
    <row r="66" spans="2:21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4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96</v>
      </c>
      <c r="K2" s="239"/>
      <c r="R2" s="477" t="s">
        <v>96</v>
      </c>
      <c r="S2" s="477"/>
      <c r="T2" s="123"/>
    </row>
    <row r="3" spans="2:20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7" t="s">
        <v>1</v>
      </c>
      <c r="C10" s="497" t="s">
        <v>122</v>
      </c>
      <c r="D10" s="479" t="s">
        <v>3</v>
      </c>
      <c r="E10" s="463" t="s">
        <v>184</v>
      </c>
      <c r="F10" s="466" t="s">
        <v>149</v>
      </c>
      <c r="G10" s="463" t="s">
        <v>182</v>
      </c>
      <c r="H10" s="463" t="s">
        <v>188</v>
      </c>
      <c r="I10" s="491" t="s">
        <v>154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>
      <c r="B11" s="458"/>
      <c r="C11" s="498"/>
      <c r="D11" s="480"/>
      <c r="E11" s="464"/>
      <c r="F11" s="467"/>
      <c r="G11" s="464"/>
      <c r="H11" s="46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>
      <c r="B12" s="459"/>
      <c r="C12" s="499"/>
      <c r="D12" s="481"/>
      <c r="E12" s="465"/>
      <c r="F12" s="468"/>
      <c r="G12" s="465"/>
      <c r="H12" s="465"/>
      <c r="I12" s="167" t="s">
        <v>52</v>
      </c>
      <c r="J12" s="167" t="s">
        <v>53</v>
      </c>
      <c r="K12" s="167" t="s">
        <v>54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153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4" t="s">
        <v>12</v>
      </c>
      <c r="C14" s="365" t="s">
        <v>104</v>
      </c>
      <c r="D14" s="366"/>
      <c r="E14" s="323">
        <f>SUM(E15:E25)</f>
        <v>0</v>
      </c>
      <c r="F14" s="323">
        <f aca="true" t="shared" si="0" ref="F14:T14">SUM(F15:F25)</f>
        <v>0</v>
      </c>
      <c r="G14" s="323">
        <f t="shared" si="0"/>
        <v>0</v>
      </c>
      <c r="H14" s="323">
        <f t="shared" si="0"/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44">
        <v>1</v>
      </c>
      <c r="C15" s="368" t="s">
        <v>38</v>
      </c>
      <c r="D15" s="369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47">
        <v>2</v>
      </c>
      <c r="C16" s="370" t="s">
        <v>80</v>
      </c>
      <c r="D16" s="371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47">
        <v>3</v>
      </c>
      <c r="C17" s="368" t="s">
        <v>14</v>
      </c>
      <c r="D17" s="371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47">
        <v>4</v>
      </c>
      <c r="C18" s="370" t="s">
        <v>81</v>
      </c>
      <c r="D18" s="371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47">
        <v>5</v>
      </c>
      <c r="C19" s="370" t="s">
        <v>16</v>
      </c>
      <c r="D19" s="371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47">
        <v>6</v>
      </c>
      <c r="C20" s="368" t="s">
        <v>40</v>
      </c>
      <c r="D20" s="371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47">
        <v>7</v>
      </c>
      <c r="C21" s="370" t="s">
        <v>41</v>
      </c>
      <c r="D21" s="371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47">
        <v>8</v>
      </c>
      <c r="C22" s="368" t="s">
        <v>101</v>
      </c>
      <c r="D22" s="371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47">
        <v>9</v>
      </c>
      <c r="C23" s="368" t="s">
        <v>18</v>
      </c>
      <c r="D23" s="371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47">
        <v>10</v>
      </c>
      <c r="C24" s="370" t="s">
        <v>83</v>
      </c>
      <c r="D24" s="371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47">
        <v>11</v>
      </c>
      <c r="C25" s="370" t="s">
        <v>20</v>
      </c>
      <c r="D25" s="371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48" t="s">
        <v>21</v>
      </c>
      <c r="C26" s="372" t="s">
        <v>103</v>
      </c>
      <c r="D26" s="373">
        <v>614000</v>
      </c>
      <c r="E26" s="332">
        <f>E27+E30+E32+E41+E44+E46</f>
        <v>0</v>
      </c>
      <c r="F26" s="332">
        <f aca="true" t="shared" si="3" ref="F26:T26">F27+F30+F32+F41+F44+F46</f>
        <v>0</v>
      </c>
      <c r="G26" s="332">
        <f t="shared" si="3"/>
        <v>0</v>
      </c>
      <c r="H26" s="332">
        <f t="shared" si="3"/>
        <v>0</v>
      </c>
      <c r="I26" s="332">
        <f t="shared" si="3"/>
        <v>0</v>
      </c>
      <c r="J26" s="332">
        <f t="shared" si="3"/>
        <v>0</v>
      </c>
      <c r="K26" s="332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51">
        <v>1</v>
      </c>
      <c r="C27" s="375" t="s">
        <v>85</v>
      </c>
      <c r="D27" s="376">
        <v>614100</v>
      </c>
      <c r="E27" s="268">
        <f>SUM(G27:H27)</f>
        <v>0</v>
      </c>
      <c r="F27" s="268">
        <f aca="true" t="shared" si="4" ref="F27:T27">F28+F29</f>
        <v>0</v>
      </c>
      <c r="G27" s="268">
        <f t="shared" si="4"/>
        <v>0</v>
      </c>
      <c r="H27" s="268">
        <f t="shared" si="4"/>
        <v>0</v>
      </c>
      <c r="I27" s="268">
        <f t="shared" si="4"/>
        <v>0</v>
      </c>
      <c r="J27" s="268">
        <f t="shared" si="4"/>
        <v>0</v>
      </c>
      <c r="K27" s="268">
        <f t="shared" si="4"/>
        <v>0</v>
      </c>
      <c r="L27" s="237">
        <f t="shared" si="4"/>
        <v>0</v>
      </c>
      <c r="M27" s="237">
        <f t="shared" si="4"/>
        <v>0</v>
      </c>
      <c r="N27" s="237">
        <f t="shared" si="4"/>
        <v>0</v>
      </c>
      <c r="O27" s="237">
        <f t="shared" si="4"/>
        <v>0</v>
      </c>
      <c r="P27" s="237">
        <f t="shared" si="4"/>
        <v>0</v>
      </c>
      <c r="Q27" s="237">
        <f t="shared" si="4"/>
        <v>0</v>
      </c>
      <c r="R27" s="237">
        <f t="shared" si="4"/>
        <v>0</v>
      </c>
      <c r="S27" s="237">
        <f t="shared" si="4"/>
        <v>0</v>
      </c>
      <c r="T27" s="238">
        <f t="shared" si="4"/>
        <v>0</v>
      </c>
    </row>
    <row r="28" spans="2:20" ht="20.25">
      <c r="B28" s="355"/>
      <c r="C28" s="377"/>
      <c r="D28" s="378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55"/>
      <c r="C29" s="377"/>
      <c r="D29" s="378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55">
        <v>2</v>
      </c>
      <c r="C30" s="377" t="s">
        <v>86</v>
      </c>
      <c r="D30" s="378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55"/>
      <c r="C31" s="377"/>
      <c r="D31" s="378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55">
        <v>3</v>
      </c>
      <c r="C32" s="370" t="s">
        <v>87</v>
      </c>
      <c r="D32" s="378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55"/>
      <c r="C33" s="377"/>
      <c r="D33" s="378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55"/>
      <c r="C34" s="377"/>
      <c r="D34" s="378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55"/>
      <c r="C35" s="377"/>
      <c r="D35" s="378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55"/>
      <c r="C36" s="377"/>
      <c r="D36" s="378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47"/>
      <c r="C37" s="377"/>
      <c r="D37" s="371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55"/>
      <c r="C38" s="377"/>
      <c r="D38" s="378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55"/>
      <c r="C39" s="377"/>
      <c r="D39" s="378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47"/>
      <c r="C40" s="377"/>
      <c r="D40" s="371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55">
        <v>4</v>
      </c>
      <c r="C41" s="377" t="s">
        <v>88</v>
      </c>
      <c r="D41" s="378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55"/>
      <c r="C42" s="377"/>
      <c r="D42" s="378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55"/>
      <c r="C43" s="377"/>
      <c r="D43" s="378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55">
        <v>5</v>
      </c>
      <c r="C44" s="377" t="s">
        <v>89</v>
      </c>
      <c r="D44" s="378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55"/>
      <c r="C45" s="377"/>
      <c r="D45" s="378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55">
        <v>6</v>
      </c>
      <c r="C46" s="377" t="s">
        <v>90</v>
      </c>
      <c r="D46" s="378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47"/>
      <c r="C47" s="368"/>
      <c r="D47" s="371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48" t="s">
        <v>23</v>
      </c>
      <c r="C48" s="372" t="s">
        <v>102</v>
      </c>
      <c r="D48" s="373">
        <v>615000</v>
      </c>
      <c r="E48" s="332">
        <f>E49+E52</f>
        <v>0</v>
      </c>
      <c r="F48" s="332">
        <f aca="true" t="shared" si="11" ref="F48:T48">F49+F52</f>
        <v>0</v>
      </c>
      <c r="G48" s="332">
        <f t="shared" si="11"/>
        <v>0</v>
      </c>
      <c r="H48" s="332">
        <f t="shared" si="11"/>
        <v>0</v>
      </c>
      <c r="I48" s="332">
        <f t="shared" si="11"/>
        <v>0</v>
      </c>
      <c r="J48" s="332">
        <f t="shared" si="11"/>
        <v>0</v>
      </c>
      <c r="K48" s="332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51">
        <v>1</v>
      </c>
      <c r="C49" s="375" t="s">
        <v>91</v>
      </c>
      <c r="D49" s="376">
        <v>615100</v>
      </c>
      <c r="E49" s="268">
        <f t="shared" si="5"/>
        <v>0</v>
      </c>
      <c r="F49" s="268">
        <f aca="true" t="shared" si="12" ref="F49:T49">SUM(F50:F51)</f>
        <v>0</v>
      </c>
      <c r="G49" s="268">
        <f t="shared" si="12"/>
        <v>0</v>
      </c>
      <c r="H49" s="268">
        <f t="shared" si="12"/>
        <v>0</v>
      </c>
      <c r="I49" s="268">
        <f t="shared" si="12"/>
        <v>0</v>
      </c>
      <c r="J49" s="268">
        <f t="shared" si="12"/>
        <v>0</v>
      </c>
      <c r="K49" s="268">
        <f t="shared" si="12"/>
        <v>0</v>
      </c>
      <c r="L49" s="237">
        <f t="shared" si="12"/>
        <v>0</v>
      </c>
      <c r="M49" s="237">
        <f t="shared" si="12"/>
        <v>0</v>
      </c>
      <c r="N49" s="237">
        <f t="shared" si="12"/>
        <v>0</v>
      </c>
      <c r="O49" s="237">
        <f t="shared" si="12"/>
        <v>0</v>
      </c>
      <c r="P49" s="237">
        <f t="shared" si="12"/>
        <v>0</v>
      </c>
      <c r="Q49" s="237">
        <f t="shared" si="12"/>
        <v>0</v>
      </c>
      <c r="R49" s="237">
        <f t="shared" si="12"/>
        <v>0</v>
      </c>
      <c r="S49" s="237">
        <f t="shared" si="12"/>
        <v>0</v>
      </c>
      <c r="T49" s="238">
        <f t="shared" si="12"/>
        <v>0</v>
      </c>
    </row>
    <row r="50" spans="2:20" ht="20.25">
      <c r="B50" s="355"/>
      <c r="C50" s="377"/>
      <c r="D50" s="378"/>
      <c r="E50" s="269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55"/>
      <c r="C51" s="377"/>
      <c r="D51" s="378"/>
      <c r="E51" s="269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55">
        <v>2</v>
      </c>
      <c r="C52" s="379" t="s">
        <v>92</v>
      </c>
      <c r="D52" s="378">
        <v>615200</v>
      </c>
      <c r="E52" s="269">
        <f t="shared" si="5"/>
        <v>0</v>
      </c>
      <c r="F52" s="269">
        <f aca="true" t="shared" si="13" ref="F52:T52">F53</f>
        <v>0</v>
      </c>
      <c r="G52" s="269">
        <f t="shared" si="13"/>
        <v>0</v>
      </c>
      <c r="H52" s="269">
        <f t="shared" si="13"/>
        <v>0</v>
      </c>
      <c r="I52" s="269">
        <f t="shared" si="13"/>
        <v>0</v>
      </c>
      <c r="J52" s="269">
        <f t="shared" si="13"/>
        <v>0</v>
      </c>
      <c r="K52" s="269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55"/>
      <c r="C53" s="379"/>
      <c r="D53" s="378"/>
      <c r="E53" s="269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48" t="s">
        <v>24</v>
      </c>
      <c r="C54" s="372" t="s">
        <v>48</v>
      </c>
      <c r="D54" s="373">
        <v>616000</v>
      </c>
      <c r="E54" s="332">
        <f>E55</f>
        <v>0</v>
      </c>
      <c r="F54" s="332">
        <f aca="true" t="shared" si="14" ref="F54:T54">F55</f>
        <v>0</v>
      </c>
      <c r="G54" s="332">
        <f t="shared" si="14"/>
        <v>0</v>
      </c>
      <c r="H54" s="332">
        <f t="shared" si="14"/>
        <v>0</v>
      </c>
      <c r="I54" s="332">
        <f t="shared" si="14"/>
        <v>0</v>
      </c>
      <c r="J54" s="332">
        <f t="shared" si="14"/>
        <v>0</v>
      </c>
      <c r="K54" s="332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80">
        <v>1</v>
      </c>
      <c r="C55" s="381" t="s">
        <v>93</v>
      </c>
      <c r="D55" s="382">
        <v>616200</v>
      </c>
      <c r="E55" s="270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48" t="s">
        <v>28</v>
      </c>
      <c r="C56" s="372" t="s">
        <v>141</v>
      </c>
      <c r="D56" s="383"/>
      <c r="E56" s="332">
        <f>SUM(E57:E62)</f>
        <v>0</v>
      </c>
      <c r="F56" s="332">
        <f aca="true" t="shared" si="15" ref="F56:T56">SUM(F57:F62)</f>
        <v>0</v>
      </c>
      <c r="G56" s="332">
        <f t="shared" si="15"/>
        <v>0</v>
      </c>
      <c r="H56" s="332">
        <f t="shared" si="15"/>
        <v>0</v>
      </c>
      <c r="I56" s="332">
        <f t="shared" si="15"/>
        <v>0</v>
      </c>
      <c r="J56" s="332">
        <f t="shared" si="15"/>
        <v>0</v>
      </c>
      <c r="K56" s="332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59">
        <v>1</v>
      </c>
      <c r="C57" s="384" t="s">
        <v>94</v>
      </c>
      <c r="D57" s="385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47">
        <v>2</v>
      </c>
      <c r="C58" s="368" t="s">
        <v>43</v>
      </c>
      <c r="D58" s="371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47">
        <v>3</v>
      </c>
      <c r="C59" s="368" t="s">
        <v>44</v>
      </c>
      <c r="D59" s="371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47">
        <v>4</v>
      </c>
      <c r="C60" s="379" t="s">
        <v>45</v>
      </c>
      <c r="D60" s="371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47">
        <v>5</v>
      </c>
      <c r="C61" s="379" t="s">
        <v>46</v>
      </c>
      <c r="D61" s="371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47">
        <v>6</v>
      </c>
      <c r="C62" s="379" t="s">
        <v>47</v>
      </c>
      <c r="D62" s="371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>
      <c r="B63" s="348"/>
      <c r="C63" s="372" t="s">
        <v>178</v>
      </c>
      <c r="D63" s="383"/>
      <c r="E63" s="332">
        <f>E14+E26+E48+E54+E56</f>
        <v>0</v>
      </c>
      <c r="F63" s="332">
        <f aca="true" t="shared" si="17" ref="F63:T63">F14+F26+F48+F54+F56</f>
        <v>0</v>
      </c>
      <c r="G63" s="332">
        <f t="shared" si="17"/>
        <v>0</v>
      </c>
      <c r="H63" s="332">
        <f t="shared" si="17"/>
        <v>0</v>
      </c>
      <c r="I63" s="332">
        <f t="shared" si="17"/>
        <v>0</v>
      </c>
      <c r="J63" s="332">
        <f t="shared" si="17"/>
        <v>0</v>
      </c>
      <c r="K63" s="332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11"/>
    </row>
    <row r="65" spans="2:21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11"/>
    </row>
    <row r="66" spans="2:21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3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96</v>
      </c>
      <c r="K2" s="239"/>
      <c r="R2" s="477" t="s">
        <v>96</v>
      </c>
      <c r="S2" s="477"/>
      <c r="T2" s="123"/>
    </row>
    <row r="3" spans="2:20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7" t="s">
        <v>1</v>
      </c>
      <c r="C10" s="497" t="s">
        <v>122</v>
      </c>
      <c r="D10" s="479" t="s">
        <v>3</v>
      </c>
      <c r="E10" s="463" t="s">
        <v>184</v>
      </c>
      <c r="F10" s="466" t="s">
        <v>149</v>
      </c>
      <c r="G10" s="463" t="s">
        <v>182</v>
      </c>
      <c r="H10" s="463" t="s">
        <v>188</v>
      </c>
      <c r="I10" s="491" t="s">
        <v>154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>
      <c r="B11" s="458"/>
      <c r="C11" s="498"/>
      <c r="D11" s="480"/>
      <c r="E11" s="464"/>
      <c r="F11" s="467"/>
      <c r="G11" s="464"/>
      <c r="H11" s="46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>
      <c r="B12" s="459"/>
      <c r="C12" s="499"/>
      <c r="D12" s="481"/>
      <c r="E12" s="465"/>
      <c r="F12" s="468"/>
      <c r="G12" s="465"/>
      <c r="H12" s="465"/>
      <c r="I12" s="167" t="s">
        <v>52</v>
      </c>
      <c r="J12" s="167" t="s">
        <v>53</v>
      </c>
      <c r="K12" s="167" t="s">
        <v>54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153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4" t="s">
        <v>12</v>
      </c>
      <c r="C14" s="365" t="s">
        <v>104</v>
      </c>
      <c r="D14" s="366"/>
      <c r="E14" s="323">
        <f>SUM(E15:E25)</f>
        <v>0</v>
      </c>
      <c r="F14" s="323">
        <f aca="true" t="shared" si="0" ref="F14:T14">SUM(F15:F25)</f>
        <v>0</v>
      </c>
      <c r="G14" s="323">
        <f t="shared" si="0"/>
        <v>0</v>
      </c>
      <c r="H14" s="323">
        <f t="shared" si="0"/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44">
        <v>1</v>
      </c>
      <c r="C15" s="368" t="s">
        <v>38</v>
      </c>
      <c r="D15" s="369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47">
        <v>2</v>
      </c>
      <c r="C16" s="370" t="s">
        <v>80</v>
      </c>
      <c r="D16" s="371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47">
        <v>3</v>
      </c>
      <c r="C17" s="368" t="s">
        <v>14</v>
      </c>
      <c r="D17" s="371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47">
        <v>4</v>
      </c>
      <c r="C18" s="370" t="s">
        <v>81</v>
      </c>
      <c r="D18" s="371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47">
        <v>5</v>
      </c>
      <c r="C19" s="370" t="s">
        <v>16</v>
      </c>
      <c r="D19" s="371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47">
        <v>6</v>
      </c>
      <c r="C20" s="368" t="s">
        <v>40</v>
      </c>
      <c r="D20" s="371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47">
        <v>7</v>
      </c>
      <c r="C21" s="370" t="s">
        <v>41</v>
      </c>
      <c r="D21" s="371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47">
        <v>8</v>
      </c>
      <c r="C22" s="368" t="s">
        <v>101</v>
      </c>
      <c r="D22" s="371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47">
        <v>9</v>
      </c>
      <c r="C23" s="368" t="s">
        <v>18</v>
      </c>
      <c r="D23" s="371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47">
        <v>10</v>
      </c>
      <c r="C24" s="370" t="s">
        <v>83</v>
      </c>
      <c r="D24" s="371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47">
        <v>11</v>
      </c>
      <c r="C25" s="370" t="s">
        <v>20</v>
      </c>
      <c r="D25" s="371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48" t="s">
        <v>21</v>
      </c>
      <c r="C26" s="372" t="s">
        <v>103</v>
      </c>
      <c r="D26" s="373">
        <v>614000</v>
      </c>
      <c r="E26" s="332">
        <f>E27+E30+E32+E41+E44+E46</f>
        <v>0</v>
      </c>
      <c r="F26" s="332">
        <f aca="true" t="shared" si="3" ref="F26:T26">F27+F30+F32+F41+F44+F46</f>
        <v>0</v>
      </c>
      <c r="G26" s="332">
        <f t="shared" si="3"/>
        <v>0</v>
      </c>
      <c r="H26" s="332">
        <f t="shared" si="3"/>
        <v>0</v>
      </c>
      <c r="I26" s="332">
        <f t="shared" si="3"/>
        <v>0</v>
      </c>
      <c r="J26" s="332">
        <f t="shared" si="3"/>
        <v>0</v>
      </c>
      <c r="K26" s="332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51">
        <v>1</v>
      </c>
      <c r="C27" s="375" t="s">
        <v>85</v>
      </c>
      <c r="D27" s="376">
        <v>614100</v>
      </c>
      <c r="E27" s="268">
        <f>SUM(G27:H27)</f>
        <v>0</v>
      </c>
      <c r="F27" s="268">
        <f aca="true" t="shared" si="4" ref="F27:T27">F28+F29</f>
        <v>0</v>
      </c>
      <c r="G27" s="268">
        <f t="shared" si="4"/>
        <v>0</v>
      </c>
      <c r="H27" s="268">
        <f t="shared" si="4"/>
        <v>0</v>
      </c>
      <c r="I27" s="268">
        <f t="shared" si="4"/>
        <v>0</v>
      </c>
      <c r="J27" s="268">
        <f t="shared" si="4"/>
        <v>0</v>
      </c>
      <c r="K27" s="268">
        <f t="shared" si="4"/>
        <v>0</v>
      </c>
      <c r="L27" s="237">
        <f t="shared" si="4"/>
        <v>0</v>
      </c>
      <c r="M27" s="237">
        <f t="shared" si="4"/>
        <v>0</v>
      </c>
      <c r="N27" s="237">
        <f t="shared" si="4"/>
        <v>0</v>
      </c>
      <c r="O27" s="237">
        <f t="shared" si="4"/>
        <v>0</v>
      </c>
      <c r="P27" s="237">
        <f t="shared" si="4"/>
        <v>0</v>
      </c>
      <c r="Q27" s="237">
        <f t="shared" si="4"/>
        <v>0</v>
      </c>
      <c r="R27" s="237">
        <f t="shared" si="4"/>
        <v>0</v>
      </c>
      <c r="S27" s="237">
        <f t="shared" si="4"/>
        <v>0</v>
      </c>
      <c r="T27" s="238">
        <f t="shared" si="4"/>
        <v>0</v>
      </c>
    </row>
    <row r="28" spans="2:20" ht="20.25">
      <c r="B28" s="355"/>
      <c r="C28" s="377"/>
      <c r="D28" s="378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55"/>
      <c r="C29" s="377"/>
      <c r="D29" s="378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55">
        <v>2</v>
      </c>
      <c r="C30" s="377" t="s">
        <v>86</v>
      </c>
      <c r="D30" s="378">
        <v>614200</v>
      </c>
      <c r="E30" s="159">
        <f t="shared" si="5"/>
        <v>0</v>
      </c>
      <c r="F30" s="158">
        <f aca="true" t="shared" si="6" ref="F30:T30">F31</f>
        <v>0</v>
      </c>
      <c r="G30" s="158">
        <f t="shared" si="6"/>
        <v>0</v>
      </c>
      <c r="H30" s="159">
        <f t="shared" si="6"/>
        <v>0</v>
      </c>
      <c r="I30" s="158">
        <f t="shared" si="6"/>
        <v>0</v>
      </c>
      <c r="J30" s="158">
        <f t="shared" si="6"/>
        <v>0</v>
      </c>
      <c r="K30" s="158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55"/>
      <c r="C31" s="377"/>
      <c r="D31" s="378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55">
        <v>3</v>
      </c>
      <c r="C32" s="370" t="s">
        <v>87</v>
      </c>
      <c r="D32" s="378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55"/>
      <c r="C33" s="377"/>
      <c r="D33" s="378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55"/>
      <c r="C34" s="377"/>
      <c r="D34" s="378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55"/>
      <c r="C35" s="377"/>
      <c r="D35" s="378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55"/>
      <c r="C36" s="377"/>
      <c r="D36" s="378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47"/>
      <c r="C37" s="377"/>
      <c r="D37" s="371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55"/>
      <c r="C38" s="377"/>
      <c r="D38" s="378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55"/>
      <c r="C39" s="377"/>
      <c r="D39" s="378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47"/>
      <c r="C40" s="377"/>
      <c r="D40" s="371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55">
        <v>4</v>
      </c>
      <c r="C41" s="377" t="s">
        <v>88</v>
      </c>
      <c r="D41" s="378">
        <v>614700</v>
      </c>
      <c r="E41" s="159">
        <f t="shared" si="5"/>
        <v>0</v>
      </c>
      <c r="F41" s="158">
        <f aca="true" t="shared" si="8" ref="F41:T41">SUM(F42:F43)</f>
        <v>0</v>
      </c>
      <c r="G41" s="158">
        <f t="shared" si="8"/>
        <v>0</v>
      </c>
      <c r="H41" s="159">
        <f t="shared" si="8"/>
        <v>0</v>
      </c>
      <c r="I41" s="158">
        <f t="shared" si="8"/>
        <v>0</v>
      </c>
      <c r="J41" s="158">
        <f t="shared" si="8"/>
        <v>0</v>
      </c>
      <c r="K41" s="158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55"/>
      <c r="C42" s="377"/>
      <c r="D42" s="378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55"/>
      <c r="C43" s="377"/>
      <c r="D43" s="378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55">
        <v>5</v>
      </c>
      <c r="C44" s="377" t="s">
        <v>89</v>
      </c>
      <c r="D44" s="378">
        <v>614800</v>
      </c>
      <c r="E44" s="159">
        <f t="shared" si="5"/>
        <v>0</v>
      </c>
      <c r="F44" s="158">
        <f aca="true" t="shared" si="9" ref="F44:T44">F45</f>
        <v>0</v>
      </c>
      <c r="G44" s="158">
        <f t="shared" si="9"/>
        <v>0</v>
      </c>
      <c r="H44" s="159">
        <f t="shared" si="9"/>
        <v>0</v>
      </c>
      <c r="I44" s="158">
        <f t="shared" si="9"/>
        <v>0</v>
      </c>
      <c r="J44" s="158">
        <f t="shared" si="9"/>
        <v>0</v>
      </c>
      <c r="K44" s="158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55"/>
      <c r="C45" s="377"/>
      <c r="D45" s="378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55">
        <v>6</v>
      </c>
      <c r="C46" s="377" t="s">
        <v>90</v>
      </c>
      <c r="D46" s="378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47"/>
      <c r="C47" s="368"/>
      <c r="D47" s="371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48" t="s">
        <v>23</v>
      </c>
      <c r="C48" s="372" t="s">
        <v>102</v>
      </c>
      <c r="D48" s="373">
        <v>615000</v>
      </c>
      <c r="E48" s="332">
        <f>E49+E52</f>
        <v>0</v>
      </c>
      <c r="F48" s="332">
        <f aca="true" t="shared" si="11" ref="F48:T48">F49+F52</f>
        <v>0</v>
      </c>
      <c r="G48" s="332">
        <f t="shared" si="11"/>
        <v>0</v>
      </c>
      <c r="H48" s="332">
        <f t="shared" si="11"/>
        <v>0</v>
      </c>
      <c r="I48" s="332">
        <f t="shared" si="11"/>
        <v>0</v>
      </c>
      <c r="J48" s="332">
        <f t="shared" si="11"/>
        <v>0</v>
      </c>
      <c r="K48" s="332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51">
        <v>1</v>
      </c>
      <c r="C49" s="375" t="s">
        <v>91</v>
      </c>
      <c r="D49" s="376">
        <v>615100</v>
      </c>
      <c r="E49" s="268">
        <f t="shared" si="5"/>
        <v>0</v>
      </c>
      <c r="F49" s="268">
        <f aca="true" t="shared" si="12" ref="F49:T49">SUM(F50:F51)</f>
        <v>0</v>
      </c>
      <c r="G49" s="268">
        <f t="shared" si="12"/>
        <v>0</v>
      </c>
      <c r="H49" s="268">
        <f t="shared" si="12"/>
        <v>0</v>
      </c>
      <c r="I49" s="268">
        <f t="shared" si="12"/>
        <v>0</v>
      </c>
      <c r="J49" s="268">
        <f t="shared" si="12"/>
        <v>0</v>
      </c>
      <c r="K49" s="268">
        <f t="shared" si="12"/>
        <v>0</v>
      </c>
      <c r="L49" s="237">
        <f t="shared" si="12"/>
        <v>0</v>
      </c>
      <c r="M49" s="237">
        <f t="shared" si="12"/>
        <v>0</v>
      </c>
      <c r="N49" s="237">
        <f t="shared" si="12"/>
        <v>0</v>
      </c>
      <c r="O49" s="237">
        <f t="shared" si="12"/>
        <v>0</v>
      </c>
      <c r="P49" s="237">
        <f t="shared" si="12"/>
        <v>0</v>
      </c>
      <c r="Q49" s="237">
        <f t="shared" si="12"/>
        <v>0</v>
      </c>
      <c r="R49" s="237">
        <f t="shared" si="12"/>
        <v>0</v>
      </c>
      <c r="S49" s="237">
        <f t="shared" si="12"/>
        <v>0</v>
      </c>
      <c r="T49" s="238">
        <f t="shared" si="12"/>
        <v>0</v>
      </c>
    </row>
    <row r="50" spans="2:20" ht="20.25">
      <c r="B50" s="355"/>
      <c r="C50" s="377"/>
      <c r="D50" s="378"/>
      <c r="E50" s="269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55"/>
      <c r="C51" s="377"/>
      <c r="D51" s="378"/>
      <c r="E51" s="269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55">
        <v>2</v>
      </c>
      <c r="C52" s="379" t="s">
        <v>92</v>
      </c>
      <c r="D52" s="378">
        <v>615200</v>
      </c>
      <c r="E52" s="269">
        <f t="shared" si="5"/>
        <v>0</v>
      </c>
      <c r="F52" s="269">
        <f aca="true" t="shared" si="13" ref="F52:T52">F53</f>
        <v>0</v>
      </c>
      <c r="G52" s="269">
        <f t="shared" si="13"/>
        <v>0</v>
      </c>
      <c r="H52" s="269">
        <f t="shared" si="13"/>
        <v>0</v>
      </c>
      <c r="I52" s="269">
        <f t="shared" si="13"/>
        <v>0</v>
      </c>
      <c r="J52" s="269">
        <f t="shared" si="13"/>
        <v>0</v>
      </c>
      <c r="K52" s="269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55"/>
      <c r="C53" s="379"/>
      <c r="D53" s="378"/>
      <c r="E53" s="269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48" t="s">
        <v>24</v>
      </c>
      <c r="C54" s="372" t="s">
        <v>48</v>
      </c>
      <c r="D54" s="373">
        <v>616000</v>
      </c>
      <c r="E54" s="332">
        <f>E55</f>
        <v>0</v>
      </c>
      <c r="F54" s="332">
        <f aca="true" t="shared" si="14" ref="F54:T54">F55</f>
        <v>0</v>
      </c>
      <c r="G54" s="332">
        <f t="shared" si="14"/>
        <v>0</v>
      </c>
      <c r="H54" s="332">
        <f t="shared" si="14"/>
        <v>0</v>
      </c>
      <c r="I54" s="332">
        <f t="shared" si="14"/>
        <v>0</v>
      </c>
      <c r="J54" s="332">
        <f t="shared" si="14"/>
        <v>0</v>
      </c>
      <c r="K54" s="332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80">
        <v>1</v>
      </c>
      <c r="C55" s="381" t="s">
        <v>93</v>
      </c>
      <c r="D55" s="382">
        <v>616200</v>
      </c>
      <c r="E55" s="270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48" t="s">
        <v>28</v>
      </c>
      <c r="C56" s="372" t="s">
        <v>141</v>
      </c>
      <c r="D56" s="383"/>
      <c r="E56" s="332">
        <f>SUM(E57:E62)</f>
        <v>0</v>
      </c>
      <c r="F56" s="332">
        <f aca="true" t="shared" si="15" ref="F56:T56">SUM(F57:F62)</f>
        <v>0</v>
      </c>
      <c r="G56" s="332">
        <f t="shared" si="15"/>
        <v>0</v>
      </c>
      <c r="H56" s="332">
        <f t="shared" si="15"/>
        <v>0</v>
      </c>
      <c r="I56" s="332">
        <f t="shared" si="15"/>
        <v>0</v>
      </c>
      <c r="J56" s="332">
        <f t="shared" si="15"/>
        <v>0</v>
      </c>
      <c r="K56" s="332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59">
        <v>1</v>
      </c>
      <c r="C57" s="384" t="s">
        <v>94</v>
      </c>
      <c r="D57" s="385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47">
        <v>2</v>
      </c>
      <c r="C58" s="368" t="s">
        <v>43</v>
      </c>
      <c r="D58" s="371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47">
        <v>3</v>
      </c>
      <c r="C59" s="368" t="s">
        <v>44</v>
      </c>
      <c r="D59" s="371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47">
        <v>4</v>
      </c>
      <c r="C60" s="379" t="s">
        <v>45</v>
      </c>
      <c r="D60" s="371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47">
        <v>5</v>
      </c>
      <c r="C61" s="379" t="s">
        <v>46</v>
      </c>
      <c r="D61" s="371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47">
        <v>6</v>
      </c>
      <c r="C62" s="379" t="s">
        <v>47</v>
      </c>
      <c r="D62" s="371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>
      <c r="B63" s="348"/>
      <c r="C63" s="372" t="s">
        <v>178</v>
      </c>
      <c r="D63" s="383"/>
      <c r="E63" s="332">
        <f>E14+E26+E48+E54+E56</f>
        <v>0</v>
      </c>
      <c r="F63" s="332">
        <f aca="true" t="shared" si="17" ref="F63:T63">F14+F26+F48+F54+F56</f>
        <v>0</v>
      </c>
      <c r="G63" s="332">
        <f t="shared" si="17"/>
        <v>0</v>
      </c>
      <c r="H63" s="332">
        <f t="shared" si="17"/>
        <v>0</v>
      </c>
      <c r="I63" s="332">
        <f t="shared" si="17"/>
        <v>0</v>
      </c>
      <c r="J63" s="332">
        <f t="shared" si="17"/>
        <v>0</v>
      </c>
      <c r="K63" s="332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11"/>
    </row>
    <row r="65" spans="2:21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11"/>
    </row>
    <row r="66" spans="2:21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3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96</v>
      </c>
      <c r="K2" s="239"/>
      <c r="R2" s="477" t="s">
        <v>96</v>
      </c>
      <c r="S2" s="477"/>
      <c r="T2" s="123"/>
    </row>
    <row r="3" spans="2:20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7" t="s">
        <v>1</v>
      </c>
      <c r="C10" s="497" t="s">
        <v>122</v>
      </c>
      <c r="D10" s="479" t="s">
        <v>3</v>
      </c>
      <c r="E10" s="463" t="s">
        <v>184</v>
      </c>
      <c r="F10" s="466" t="s">
        <v>149</v>
      </c>
      <c r="G10" s="463" t="s">
        <v>182</v>
      </c>
      <c r="H10" s="463" t="s">
        <v>188</v>
      </c>
      <c r="I10" s="491" t="s">
        <v>154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>
      <c r="B11" s="458"/>
      <c r="C11" s="498"/>
      <c r="D11" s="480"/>
      <c r="E11" s="464"/>
      <c r="F11" s="467"/>
      <c r="G11" s="464"/>
      <c r="H11" s="46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>
      <c r="B12" s="459"/>
      <c r="C12" s="499"/>
      <c r="D12" s="481"/>
      <c r="E12" s="465"/>
      <c r="F12" s="468"/>
      <c r="G12" s="465"/>
      <c r="H12" s="465"/>
      <c r="I12" s="167" t="s">
        <v>52</v>
      </c>
      <c r="J12" s="167" t="s">
        <v>53</v>
      </c>
      <c r="K12" s="167" t="s">
        <v>54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153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4" t="s">
        <v>12</v>
      </c>
      <c r="C14" s="365" t="s">
        <v>104</v>
      </c>
      <c r="D14" s="366"/>
      <c r="E14" s="323">
        <f>SUM(E15:E25)</f>
        <v>0</v>
      </c>
      <c r="F14" s="323">
        <f aca="true" t="shared" si="0" ref="F14:T14">SUM(F15:F25)</f>
        <v>0</v>
      </c>
      <c r="G14" s="323">
        <f t="shared" si="0"/>
        <v>0</v>
      </c>
      <c r="H14" s="323">
        <f t="shared" si="0"/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44">
        <v>1</v>
      </c>
      <c r="C15" s="368" t="s">
        <v>38</v>
      </c>
      <c r="D15" s="369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47">
        <v>2</v>
      </c>
      <c r="C16" s="370" t="s">
        <v>80</v>
      </c>
      <c r="D16" s="371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47">
        <v>3</v>
      </c>
      <c r="C17" s="368" t="s">
        <v>14</v>
      </c>
      <c r="D17" s="371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47">
        <v>4</v>
      </c>
      <c r="C18" s="370" t="s">
        <v>81</v>
      </c>
      <c r="D18" s="371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47">
        <v>5</v>
      </c>
      <c r="C19" s="370" t="s">
        <v>16</v>
      </c>
      <c r="D19" s="371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47">
        <v>6</v>
      </c>
      <c r="C20" s="368" t="s">
        <v>40</v>
      </c>
      <c r="D20" s="371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47">
        <v>7</v>
      </c>
      <c r="C21" s="370" t="s">
        <v>41</v>
      </c>
      <c r="D21" s="371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47">
        <v>8</v>
      </c>
      <c r="C22" s="368" t="s">
        <v>101</v>
      </c>
      <c r="D22" s="371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47">
        <v>9</v>
      </c>
      <c r="C23" s="368" t="s">
        <v>18</v>
      </c>
      <c r="D23" s="371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47">
        <v>10</v>
      </c>
      <c r="C24" s="370" t="s">
        <v>83</v>
      </c>
      <c r="D24" s="371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47">
        <v>11</v>
      </c>
      <c r="C25" s="370" t="s">
        <v>20</v>
      </c>
      <c r="D25" s="371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48" t="s">
        <v>21</v>
      </c>
      <c r="C26" s="372" t="s">
        <v>103</v>
      </c>
      <c r="D26" s="373">
        <v>614000</v>
      </c>
      <c r="E26" s="332">
        <f>E27+E30+E32+E41+E44+E46</f>
        <v>0</v>
      </c>
      <c r="F26" s="332">
        <f aca="true" t="shared" si="3" ref="F26:T26">F27+F30+F32+F41+F44+F46</f>
        <v>0</v>
      </c>
      <c r="G26" s="332">
        <f t="shared" si="3"/>
        <v>0</v>
      </c>
      <c r="H26" s="332">
        <f t="shared" si="3"/>
        <v>0</v>
      </c>
      <c r="I26" s="332">
        <f t="shared" si="3"/>
        <v>0</v>
      </c>
      <c r="J26" s="332">
        <f t="shared" si="3"/>
        <v>0</v>
      </c>
      <c r="K26" s="332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51">
        <v>1</v>
      </c>
      <c r="C27" s="375" t="s">
        <v>85</v>
      </c>
      <c r="D27" s="376">
        <v>614100</v>
      </c>
      <c r="E27" s="268">
        <f>SUM(G27:H27)</f>
        <v>0</v>
      </c>
      <c r="F27" s="268">
        <f aca="true" t="shared" si="4" ref="F27:T27">F28+F29</f>
        <v>0</v>
      </c>
      <c r="G27" s="268">
        <f t="shared" si="4"/>
        <v>0</v>
      </c>
      <c r="H27" s="268">
        <f t="shared" si="4"/>
        <v>0</v>
      </c>
      <c r="I27" s="268">
        <f t="shared" si="4"/>
        <v>0</v>
      </c>
      <c r="J27" s="268">
        <f t="shared" si="4"/>
        <v>0</v>
      </c>
      <c r="K27" s="268">
        <f t="shared" si="4"/>
        <v>0</v>
      </c>
      <c r="L27" s="237">
        <f t="shared" si="4"/>
        <v>0</v>
      </c>
      <c r="M27" s="237">
        <f t="shared" si="4"/>
        <v>0</v>
      </c>
      <c r="N27" s="237">
        <f t="shared" si="4"/>
        <v>0</v>
      </c>
      <c r="O27" s="237">
        <f t="shared" si="4"/>
        <v>0</v>
      </c>
      <c r="P27" s="237">
        <f t="shared" si="4"/>
        <v>0</v>
      </c>
      <c r="Q27" s="237">
        <f t="shared" si="4"/>
        <v>0</v>
      </c>
      <c r="R27" s="237">
        <f t="shared" si="4"/>
        <v>0</v>
      </c>
      <c r="S27" s="237">
        <f t="shared" si="4"/>
        <v>0</v>
      </c>
      <c r="T27" s="238">
        <f t="shared" si="4"/>
        <v>0</v>
      </c>
    </row>
    <row r="28" spans="2:20" ht="20.25">
      <c r="B28" s="355"/>
      <c r="C28" s="377"/>
      <c r="D28" s="378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55"/>
      <c r="C29" s="377"/>
      <c r="D29" s="378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55">
        <v>2</v>
      </c>
      <c r="C30" s="377" t="s">
        <v>86</v>
      </c>
      <c r="D30" s="378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55"/>
      <c r="C31" s="377"/>
      <c r="D31" s="378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55">
        <v>3</v>
      </c>
      <c r="C32" s="370" t="s">
        <v>87</v>
      </c>
      <c r="D32" s="378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55"/>
      <c r="C33" s="377"/>
      <c r="D33" s="378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55"/>
      <c r="C34" s="377"/>
      <c r="D34" s="378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55"/>
      <c r="C35" s="377"/>
      <c r="D35" s="378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55"/>
      <c r="C36" s="377"/>
      <c r="D36" s="378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47"/>
      <c r="C37" s="377"/>
      <c r="D37" s="371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55"/>
      <c r="C38" s="377"/>
      <c r="D38" s="378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55"/>
      <c r="C39" s="377"/>
      <c r="D39" s="378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47"/>
      <c r="C40" s="377"/>
      <c r="D40" s="371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55">
        <v>4</v>
      </c>
      <c r="C41" s="377" t="s">
        <v>88</v>
      </c>
      <c r="D41" s="378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55"/>
      <c r="C42" s="377"/>
      <c r="D42" s="378"/>
      <c r="E42" s="159">
        <f t="shared" si="5"/>
        <v>0</v>
      </c>
      <c r="F42" s="159"/>
      <c r="G42" s="159"/>
      <c r="H42" s="159">
        <f t="shared" si="2"/>
        <v>0</v>
      </c>
      <c r="I42" s="269"/>
      <c r="J42" s="269"/>
      <c r="K42" s="269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55"/>
      <c r="C43" s="377"/>
      <c r="D43" s="378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55">
        <v>5</v>
      </c>
      <c r="C44" s="377" t="s">
        <v>89</v>
      </c>
      <c r="D44" s="378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55"/>
      <c r="C45" s="377"/>
      <c r="D45" s="378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55">
        <v>6</v>
      </c>
      <c r="C46" s="377" t="s">
        <v>90</v>
      </c>
      <c r="D46" s="378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47"/>
      <c r="C47" s="368"/>
      <c r="D47" s="371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48" t="s">
        <v>23</v>
      </c>
      <c r="C48" s="372" t="s">
        <v>102</v>
      </c>
      <c r="D48" s="373">
        <v>615000</v>
      </c>
      <c r="E48" s="332">
        <f>E49+E52</f>
        <v>0</v>
      </c>
      <c r="F48" s="332">
        <f aca="true" t="shared" si="11" ref="F48:T48">F49+F52</f>
        <v>0</v>
      </c>
      <c r="G48" s="332">
        <f t="shared" si="11"/>
        <v>0</v>
      </c>
      <c r="H48" s="332">
        <f t="shared" si="11"/>
        <v>0</v>
      </c>
      <c r="I48" s="332">
        <f t="shared" si="11"/>
        <v>0</v>
      </c>
      <c r="J48" s="332">
        <f t="shared" si="11"/>
        <v>0</v>
      </c>
      <c r="K48" s="332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51">
        <v>1</v>
      </c>
      <c r="C49" s="375" t="s">
        <v>91</v>
      </c>
      <c r="D49" s="376">
        <v>615100</v>
      </c>
      <c r="E49" s="268">
        <f t="shared" si="5"/>
        <v>0</v>
      </c>
      <c r="F49" s="268">
        <f aca="true" t="shared" si="12" ref="F49:T49">SUM(F50:F51)</f>
        <v>0</v>
      </c>
      <c r="G49" s="268">
        <f t="shared" si="12"/>
        <v>0</v>
      </c>
      <c r="H49" s="268">
        <f t="shared" si="12"/>
        <v>0</v>
      </c>
      <c r="I49" s="268">
        <f t="shared" si="12"/>
        <v>0</v>
      </c>
      <c r="J49" s="268">
        <f t="shared" si="12"/>
        <v>0</v>
      </c>
      <c r="K49" s="268">
        <f t="shared" si="12"/>
        <v>0</v>
      </c>
      <c r="L49" s="237">
        <f t="shared" si="12"/>
        <v>0</v>
      </c>
      <c r="M49" s="237">
        <f t="shared" si="12"/>
        <v>0</v>
      </c>
      <c r="N49" s="237">
        <f t="shared" si="12"/>
        <v>0</v>
      </c>
      <c r="O49" s="237">
        <f t="shared" si="12"/>
        <v>0</v>
      </c>
      <c r="P49" s="237">
        <f t="shared" si="12"/>
        <v>0</v>
      </c>
      <c r="Q49" s="237">
        <f t="shared" si="12"/>
        <v>0</v>
      </c>
      <c r="R49" s="237">
        <f t="shared" si="12"/>
        <v>0</v>
      </c>
      <c r="S49" s="237">
        <f t="shared" si="12"/>
        <v>0</v>
      </c>
      <c r="T49" s="238">
        <f t="shared" si="12"/>
        <v>0</v>
      </c>
    </row>
    <row r="50" spans="2:20" ht="20.25">
      <c r="B50" s="355"/>
      <c r="C50" s="377"/>
      <c r="D50" s="378"/>
      <c r="E50" s="269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55"/>
      <c r="C51" s="377"/>
      <c r="D51" s="378"/>
      <c r="E51" s="269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55">
        <v>2</v>
      </c>
      <c r="C52" s="379" t="s">
        <v>92</v>
      </c>
      <c r="D52" s="378">
        <v>615200</v>
      </c>
      <c r="E52" s="269">
        <f t="shared" si="5"/>
        <v>0</v>
      </c>
      <c r="F52" s="269">
        <f aca="true" t="shared" si="13" ref="F52:T52">F53</f>
        <v>0</v>
      </c>
      <c r="G52" s="269">
        <f t="shared" si="13"/>
        <v>0</v>
      </c>
      <c r="H52" s="269">
        <f t="shared" si="13"/>
        <v>0</v>
      </c>
      <c r="I52" s="269">
        <f t="shared" si="13"/>
        <v>0</v>
      </c>
      <c r="J52" s="269">
        <f t="shared" si="13"/>
        <v>0</v>
      </c>
      <c r="K52" s="269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55"/>
      <c r="C53" s="379"/>
      <c r="D53" s="378"/>
      <c r="E53" s="269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48" t="s">
        <v>24</v>
      </c>
      <c r="C54" s="372" t="s">
        <v>48</v>
      </c>
      <c r="D54" s="373">
        <v>616000</v>
      </c>
      <c r="E54" s="332">
        <f>E55</f>
        <v>0</v>
      </c>
      <c r="F54" s="332">
        <f aca="true" t="shared" si="14" ref="F54:T54">F55</f>
        <v>0</v>
      </c>
      <c r="G54" s="332">
        <f t="shared" si="14"/>
        <v>0</v>
      </c>
      <c r="H54" s="332">
        <f t="shared" si="14"/>
        <v>0</v>
      </c>
      <c r="I54" s="332">
        <f t="shared" si="14"/>
        <v>0</v>
      </c>
      <c r="J54" s="332">
        <f t="shared" si="14"/>
        <v>0</v>
      </c>
      <c r="K54" s="332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80">
        <v>1</v>
      </c>
      <c r="C55" s="381" t="s">
        <v>93</v>
      </c>
      <c r="D55" s="382">
        <v>616200</v>
      </c>
      <c r="E55" s="270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48" t="s">
        <v>28</v>
      </c>
      <c r="C56" s="372" t="s">
        <v>141</v>
      </c>
      <c r="D56" s="383"/>
      <c r="E56" s="332">
        <f>SUM(E57:E62)</f>
        <v>0</v>
      </c>
      <c r="F56" s="332">
        <f aca="true" t="shared" si="15" ref="F56:T56">SUM(F57:F62)</f>
        <v>0</v>
      </c>
      <c r="G56" s="332">
        <f t="shared" si="15"/>
        <v>0</v>
      </c>
      <c r="H56" s="332">
        <f t="shared" si="15"/>
        <v>0</v>
      </c>
      <c r="I56" s="332">
        <f t="shared" si="15"/>
        <v>0</v>
      </c>
      <c r="J56" s="332">
        <f t="shared" si="15"/>
        <v>0</v>
      </c>
      <c r="K56" s="332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59">
        <v>1</v>
      </c>
      <c r="C57" s="384" t="s">
        <v>94</v>
      </c>
      <c r="D57" s="385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47">
        <v>2</v>
      </c>
      <c r="C58" s="368" t="s">
        <v>43</v>
      </c>
      <c r="D58" s="371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47">
        <v>3</v>
      </c>
      <c r="C59" s="368" t="s">
        <v>44</v>
      </c>
      <c r="D59" s="371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47">
        <v>4</v>
      </c>
      <c r="C60" s="379" t="s">
        <v>45</v>
      </c>
      <c r="D60" s="371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47">
        <v>5</v>
      </c>
      <c r="C61" s="379" t="s">
        <v>46</v>
      </c>
      <c r="D61" s="371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47">
        <v>6</v>
      </c>
      <c r="C62" s="379" t="s">
        <v>47</v>
      </c>
      <c r="D62" s="371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>
      <c r="B63" s="348"/>
      <c r="C63" s="372" t="s">
        <v>178</v>
      </c>
      <c r="D63" s="383"/>
      <c r="E63" s="332">
        <f>E14+E26+E48+E54+E56</f>
        <v>0</v>
      </c>
      <c r="F63" s="332">
        <f aca="true" t="shared" si="17" ref="F63:T63">F14+F26+F48+F54+F56</f>
        <v>0</v>
      </c>
      <c r="G63" s="332">
        <f t="shared" si="17"/>
        <v>0</v>
      </c>
      <c r="H63" s="332">
        <f t="shared" si="17"/>
        <v>0</v>
      </c>
      <c r="I63" s="332">
        <f t="shared" si="17"/>
        <v>0</v>
      </c>
      <c r="J63" s="332">
        <f t="shared" si="17"/>
        <v>0</v>
      </c>
      <c r="K63" s="332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11"/>
    </row>
    <row r="65" spans="2:21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11"/>
    </row>
    <row r="66" spans="2:21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3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96</v>
      </c>
      <c r="K2" s="239"/>
      <c r="R2" s="477" t="s">
        <v>96</v>
      </c>
      <c r="S2" s="477"/>
      <c r="T2" s="123"/>
    </row>
    <row r="3" spans="2:20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7" t="s">
        <v>1</v>
      </c>
      <c r="C10" s="497" t="s">
        <v>122</v>
      </c>
      <c r="D10" s="479" t="s">
        <v>3</v>
      </c>
      <c r="E10" s="463" t="s">
        <v>184</v>
      </c>
      <c r="F10" s="466" t="s">
        <v>149</v>
      </c>
      <c r="G10" s="463" t="s">
        <v>182</v>
      </c>
      <c r="H10" s="463" t="s">
        <v>188</v>
      </c>
      <c r="I10" s="491" t="s">
        <v>154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>
      <c r="B11" s="458"/>
      <c r="C11" s="498"/>
      <c r="D11" s="480"/>
      <c r="E11" s="464"/>
      <c r="F11" s="467"/>
      <c r="G11" s="464"/>
      <c r="H11" s="46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>
      <c r="B12" s="459"/>
      <c r="C12" s="499"/>
      <c r="D12" s="481"/>
      <c r="E12" s="465"/>
      <c r="F12" s="468"/>
      <c r="G12" s="465"/>
      <c r="H12" s="465"/>
      <c r="I12" s="167" t="s">
        <v>52</v>
      </c>
      <c r="J12" s="167" t="s">
        <v>53</v>
      </c>
      <c r="K12" s="167" t="s">
        <v>54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153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4" t="s">
        <v>12</v>
      </c>
      <c r="C14" s="365" t="s">
        <v>104</v>
      </c>
      <c r="D14" s="366"/>
      <c r="E14" s="323">
        <f>SUM(E15:E25)</f>
        <v>0</v>
      </c>
      <c r="F14" s="323">
        <f aca="true" t="shared" si="0" ref="F14:T14">SUM(F15:F25)</f>
        <v>0</v>
      </c>
      <c r="G14" s="323">
        <f t="shared" si="0"/>
        <v>0</v>
      </c>
      <c r="H14" s="323">
        <f t="shared" si="0"/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44">
        <v>1</v>
      </c>
      <c r="C15" s="368" t="s">
        <v>38</v>
      </c>
      <c r="D15" s="369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47">
        <v>2</v>
      </c>
      <c r="C16" s="370" t="s">
        <v>80</v>
      </c>
      <c r="D16" s="371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47">
        <v>3</v>
      </c>
      <c r="C17" s="368" t="s">
        <v>14</v>
      </c>
      <c r="D17" s="371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47">
        <v>4</v>
      </c>
      <c r="C18" s="370" t="s">
        <v>81</v>
      </c>
      <c r="D18" s="371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47">
        <v>5</v>
      </c>
      <c r="C19" s="370" t="s">
        <v>16</v>
      </c>
      <c r="D19" s="371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47">
        <v>6</v>
      </c>
      <c r="C20" s="368" t="s">
        <v>40</v>
      </c>
      <c r="D20" s="371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47">
        <v>7</v>
      </c>
      <c r="C21" s="370" t="s">
        <v>41</v>
      </c>
      <c r="D21" s="371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47">
        <v>8</v>
      </c>
      <c r="C22" s="368" t="s">
        <v>101</v>
      </c>
      <c r="D22" s="371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47">
        <v>9</v>
      </c>
      <c r="C23" s="368" t="s">
        <v>18</v>
      </c>
      <c r="D23" s="371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47">
        <v>10</v>
      </c>
      <c r="C24" s="370" t="s">
        <v>83</v>
      </c>
      <c r="D24" s="371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47">
        <v>11</v>
      </c>
      <c r="C25" s="370" t="s">
        <v>20</v>
      </c>
      <c r="D25" s="371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48" t="s">
        <v>21</v>
      </c>
      <c r="C26" s="372" t="s">
        <v>103</v>
      </c>
      <c r="D26" s="373">
        <v>614000</v>
      </c>
      <c r="E26" s="332">
        <f>E27+E30+E32+E41+E44+E46</f>
        <v>0</v>
      </c>
      <c r="F26" s="332">
        <f aca="true" t="shared" si="3" ref="F26:T26">F27+F30+F32+F41+F44+F46</f>
        <v>0</v>
      </c>
      <c r="G26" s="332">
        <f t="shared" si="3"/>
        <v>0</v>
      </c>
      <c r="H26" s="332">
        <f t="shared" si="3"/>
        <v>0</v>
      </c>
      <c r="I26" s="332">
        <f t="shared" si="3"/>
        <v>0</v>
      </c>
      <c r="J26" s="332">
        <f t="shared" si="3"/>
        <v>0</v>
      </c>
      <c r="K26" s="332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51">
        <v>1</v>
      </c>
      <c r="C27" s="375" t="s">
        <v>85</v>
      </c>
      <c r="D27" s="376">
        <v>614100</v>
      </c>
      <c r="E27" s="268">
        <f>SUM(G27:H27)</f>
        <v>0</v>
      </c>
      <c r="F27" s="268">
        <f aca="true" t="shared" si="4" ref="F27:T27">F28+F29</f>
        <v>0</v>
      </c>
      <c r="G27" s="268">
        <f t="shared" si="4"/>
        <v>0</v>
      </c>
      <c r="H27" s="268">
        <f t="shared" si="4"/>
        <v>0</v>
      </c>
      <c r="I27" s="268">
        <f t="shared" si="4"/>
        <v>0</v>
      </c>
      <c r="J27" s="268">
        <f t="shared" si="4"/>
        <v>0</v>
      </c>
      <c r="K27" s="268">
        <f t="shared" si="4"/>
        <v>0</v>
      </c>
      <c r="L27" s="237">
        <f t="shared" si="4"/>
        <v>0</v>
      </c>
      <c r="M27" s="237">
        <f t="shared" si="4"/>
        <v>0</v>
      </c>
      <c r="N27" s="237">
        <f t="shared" si="4"/>
        <v>0</v>
      </c>
      <c r="O27" s="237">
        <f t="shared" si="4"/>
        <v>0</v>
      </c>
      <c r="P27" s="237">
        <f t="shared" si="4"/>
        <v>0</v>
      </c>
      <c r="Q27" s="237">
        <f t="shared" si="4"/>
        <v>0</v>
      </c>
      <c r="R27" s="237">
        <f t="shared" si="4"/>
        <v>0</v>
      </c>
      <c r="S27" s="237">
        <f t="shared" si="4"/>
        <v>0</v>
      </c>
      <c r="T27" s="238">
        <f t="shared" si="4"/>
        <v>0</v>
      </c>
    </row>
    <row r="28" spans="2:20" ht="20.25">
      <c r="B28" s="355"/>
      <c r="C28" s="377"/>
      <c r="D28" s="378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55"/>
      <c r="C29" s="377"/>
      <c r="D29" s="378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55">
        <v>2</v>
      </c>
      <c r="C30" s="377" t="s">
        <v>86</v>
      </c>
      <c r="D30" s="378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55"/>
      <c r="C31" s="377"/>
      <c r="D31" s="378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55">
        <v>3</v>
      </c>
      <c r="C32" s="370" t="s">
        <v>87</v>
      </c>
      <c r="D32" s="378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55"/>
      <c r="C33" s="377"/>
      <c r="D33" s="378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55"/>
      <c r="C34" s="377"/>
      <c r="D34" s="378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55"/>
      <c r="C35" s="377"/>
      <c r="D35" s="378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55"/>
      <c r="C36" s="377"/>
      <c r="D36" s="378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47"/>
      <c r="C37" s="377"/>
      <c r="D37" s="371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55"/>
      <c r="C38" s="377"/>
      <c r="D38" s="378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55"/>
      <c r="C39" s="377"/>
      <c r="D39" s="378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47"/>
      <c r="C40" s="377"/>
      <c r="D40" s="371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55">
        <v>4</v>
      </c>
      <c r="C41" s="377" t="s">
        <v>88</v>
      </c>
      <c r="D41" s="378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55"/>
      <c r="C42" s="377"/>
      <c r="D42" s="378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55"/>
      <c r="C43" s="377"/>
      <c r="D43" s="378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55">
        <v>5</v>
      </c>
      <c r="C44" s="377" t="s">
        <v>89</v>
      </c>
      <c r="D44" s="378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55"/>
      <c r="C45" s="377"/>
      <c r="D45" s="378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55">
        <v>6</v>
      </c>
      <c r="C46" s="377" t="s">
        <v>90</v>
      </c>
      <c r="D46" s="378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47"/>
      <c r="C47" s="368"/>
      <c r="D47" s="371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48" t="s">
        <v>23</v>
      </c>
      <c r="C48" s="372" t="s">
        <v>102</v>
      </c>
      <c r="D48" s="373">
        <v>615000</v>
      </c>
      <c r="E48" s="332">
        <f>E49+E52</f>
        <v>0</v>
      </c>
      <c r="F48" s="332">
        <f aca="true" t="shared" si="11" ref="F48:T48">F49+F52</f>
        <v>0</v>
      </c>
      <c r="G48" s="332">
        <f t="shared" si="11"/>
        <v>0</v>
      </c>
      <c r="H48" s="332">
        <f t="shared" si="11"/>
        <v>0</v>
      </c>
      <c r="I48" s="332">
        <f t="shared" si="11"/>
        <v>0</v>
      </c>
      <c r="J48" s="332">
        <f t="shared" si="11"/>
        <v>0</v>
      </c>
      <c r="K48" s="332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51">
        <v>1</v>
      </c>
      <c r="C49" s="375" t="s">
        <v>91</v>
      </c>
      <c r="D49" s="376">
        <v>615100</v>
      </c>
      <c r="E49" s="268">
        <f t="shared" si="5"/>
        <v>0</v>
      </c>
      <c r="F49" s="268">
        <f aca="true" t="shared" si="12" ref="F49:T49">SUM(F50:F51)</f>
        <v>0</v>
      </c>
      <c r="G49" s="268">
        <f t="shared" si="12"/>
        <v>0</v>
      </c>
      <c r="H49" s="268">
        <f t="shared" si="12"/>
        <v>0</v>
      </c>
      <c r="I49" s="268">
        <f t="shared" si="12"/>
        <v>0</v>
      </c>
      <c r="J49" s="268">
        <f t="shared" si="12"/>
        <v>0</v>
      </c>
      <c r="K49" s="268">
        <f t="shared" si="12"/>
        <v>0</v>
      </c>
      <c r="L49" s="237">
        <f t="shared" si="12"/>
        <v>0</v>
      </c>
      <c r="M49" s="237">
        <f t="shared" si="12"/>
        <v>0</v>
      </c>
      <c r="N49" s="237">
        <f t="shared" si="12"/>
        <v>0</v>
      </c>
      <c r="O49" s="237">
        <f t="shared" si="12"/>
        <v>0</v>
      </c>
      <c r="P49" s="237">
        <f t="shared" si="12"/>
        <v>0</v>
      </c>
      <c r="Q49" s="237">
        <f t="shared" si="12"/>
        <v>0</v>
      </c>
      <c r="R49" s="237">
        <f t="shared" si="12"/>
        <v>0</v>
      </c>
      <c r="S49" s="237">
        <f t="shared" si="12"/>
        <v>0</v>
      </c>
      <c r="T49" s="238">
        <f t="shared" si="12"/>
        <v>0</v>
      </c>
    </row>
    <row r="50" spans="2:20" ht="20.25">
      <c r="B50" s="355"/>
      <c r="C50" s="377"/>
      <c r="D50" s="378"/>
      <c r="E50" s="269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55"/>
      <c r="C51" s="377"/>
      <c r="D51" s="378"/>
      <c r="E51" s="269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55">
        <v>2</v>
      </c>
      <c r="C52" s="379" t="s">
        <v>92</v>
      </c>
      <c r="D52" s="378">
        <v>615200</v>
      </c>
      <c r="E52" s="269">
        <f t="shared" si="5"/>
        <v>0</v>
      </c>
      <c r="F52" s="269">
        <f aca="true" t="shared" si="13" ref="F52:T52">F53</f>
        <v>0</v>
      </c>
      <c r="G52" s="269">
        <f t="shared" si="13"/>
        <v>0</v>
      </c>
      <c r="H52" s="269">
        <f t="shared" si="13"/>
        <v>0</v>
      </c>
      <c r="I52" s="269">
        <f t="shared" si="13"/>
        <v>0</v>
      </c>
      <c r="J52" s="269">
        <f t="shared" si="13"/>
        <v>0</v>
      </c>
      <c r="K52" s="269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55"/>
      <c r="C53" s="379"/>
      <c r="D53" s="378"/>
      <c r="E53" s="269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48" t="s">
        <v>24</v>
      </c>
      <c r="C54" s="372" t="s">
        <v>48</v>
      </c>
      <c r="D54" s="373">
        <v>616000</v>
      </c>
      <c r="E54" s="332">
        <f>E55</f>
        <v>0</v>
      </c>
      <c r="F54" s="332">
        <f aca="true" t="shared" si="14" ref="F54:T54">F55</f>
        <v>0</v>
      </c>
      <c r="G54" s="332">
        <f t="shared" si="14"/>
        <v>0</v>
      </c>
      <c r="H54" s="332">
        <f t="shared" si="14"/>
        <v>0</v>
      </c>
      <c r="I54" s="332">
        <f t="shared" si="14"/>
        <v>0</v>
      </c>
      <c r="J54" s="332">
        <f t="shared" si="14"/>
        <v>0</v>
      </c>
      <c r="K54" s="332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80">
        <v>1</v>
      </c>
      <c r="C55" s="381" t="s">
        <v>93</v>
      </c>
      <c r="D55" s="382">
        <v>616200</v>
      </c>
      <c r="E55" s="270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48" t="s">
        <v>28</v>
      </c>
      <c r="C56" s="372" t="s">
        <v>141</v>
      </c>
      <c r="D56" s="383"/>
      <c r="E56" s="332">
        <f>SUM(E57:E62)</f>
        <v>0</v>
      </c>
      <c r="F56" s="332">
        <f aca="true" t="shared" si="15" ref="F56:T56">SUM(F57:F62)</f>
        <v>0</v>
      </c>
      <c r="G56" s="332">
        <f t="shared" si="15"/>
        <v>0</v>
      </c>
      <c r="H56" s="332">
        <f t="shared" si="15"/>
        <v>0</v>
      </c>
      <c r="I56" s="332">
        <f t="shared" si="15"/>
        <v>0</v>
      </c>
      <c r="J56" s="332">
        <f t="shared" si="15"/>
        <v>0</v>
      </c>
      <c r="K56" s="332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59">
        <v>1</v>
      </c>
      <c r="C57" s="384" t="s">
        <v>94</v>
      </c>
      <c r="D57" s="385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47">
        <v>2</v>
      </c>
      <c r="C58" s="368" t="s">
        <v>43</v>
      </c>
      <c r="D58" s="371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47">
        <v>3</v>
      </c>
      <c r="C59" s="368" t="s">
        <v>44</v>
      </c>
      <c r="D59" s="371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47">
        <v>4</v>
      </c>
      <c r="C60" s="379" t="s">
        <v>45</v>
      </c>
      <c r="D60" s="371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47">
        <v>5</v>
      </c>
      <c r="C61" s="379" t="s">
        <v>46</v>
      </c>
      <c r="D61" s="371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47">
        <v>6</v>
      </c>
      <c r="C62" s="379" t="s">
        <v>47</v>
      </c>
      <c r="D62" s="371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>
      <c r="B63" s="348"/>
      <c r="C63" s="372" t="s">
        <v>178</v>
      </c>
      <c r="D63" s="383"/>
      <c r="E63" s="332">
        <f>E14+E26+E48+E54+E56</f>
        <v>0</v>
      </c>
      <c r="F63" s="332">
        <f aca="true" t="shared" si="17" ref="F63:T63">F14+F26+F48+F54+F56</f>
        <v>0</v>
      </c>
      <c r="G63" s="332">
        <f t="shared" si="17"/>
        <v>0</v>
      </c>
      <c r="H63" s="332">
        <f t="shared" si="17"/>
        <v>0</v>
      </c>
      <c r="I63" s="332">
        <f t="shared" si="17"/>
        <v>0</v>
      </c>
      <c r="J63" s="332">
        <f t="shared" si="17"/>
        <v>0</v>
      </c>
      <c r="K63" s="332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11"/>
    </row>
    <row r="65" spans="2:21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11"/>
    </row>
    <row r="66" spans="2:21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96</v>
      </c>
      <c r="K2" s="239"/>
      <c r="R2" s="477" t="s">
        <v>96</v>
      </c>
      <c r="S2" s="477"/>
      <c r="T2" s="123"/>
    </row>
    <row r="3" spans="2:20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7" t="s">
        <v>1</v>
      </c>
      <c r="C10" s="497" t="s">
        <v>122</v>
      </c>
      <c r="D10" s="479" t="s">
        <v>3</v>
      </c>
      <c r="E10" s="463" t="s">
        <v>184</v>
      </c>
      <c r="F10" s="466" t="s">
        <v>149</v>
      </c>
      <c r="G10" s="463" t="s">
        <v>182</v>
      </c>
      <c r="H10" s="463" t="s">
        <v>188</v>
      </c>
      <c r="I10" s="491" t="s">
        <v>154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>
      <c r="B11" s="458"/>
      <c r="C11" s="498"/>
      <c r="D11" s="480"/>
      <c r="E11" s="464"/>
      <c r="F11" s="467"/>
      <c r="G11" s="464"/>
      <c r="H11" s="46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>
      <c r="B12" s="459"/>
      <c r="C12" s="499"/>
      <c r="D12" s="481"/>
      <c r="E12" s="465"/>
      <c r="F12" s="468"/>
      <c r="G12" s="465"/>
      <c r="H12" s="465"/>
      <c r="I12" s="167" t="s">
        <v>52</v>
      </c>
      <c r="J12" s="167" t="s">
        <v>53</v>
      </c>
      <c r="K12" s="167" t="s">
        <v>54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153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4" t="s">
        <v>12</v>
      </c>
      <c r="C14" s="365" t="s">
        <v>104</v>
      </c>
      <c r="D14" s="366"/>
      <c r="E14" s="323">
        <f>SUM(E15:E25)</f>
        <v>0</v>
      </c>
      <c r="F14" s="323">
        <f aca="true" t="shared" si="0" ref="F14:T14">SUM(F15:F25)</f>
        <v>0</v>
      </c>
      <c r="G14" s="323">
        <f t="shared" si="0"/>
        <v>0</v>
      </c>
      <c r="H14" s="323">
        <f t="shared" si="0"/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44">
        <v>1</v>
      </c>
      <c r="C15" s="368" t="s">
        <v>38</v>
      </c>
      <c r="D15" s="369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47">
        <v>2</v>
      </c>
      <c r="C16" s="370" t="s">
        <v>80</v>
      </c>
      <c r="D16" s="371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47">
        <v>3</v>
      </c>
      <c r="C17" s="368" t="s">
        <v>14</v>
      </c>
      <c r="D17" s="371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47">
        <v>4</v>
      </c>
      <c r="C18" s="370" t="s">
        <v>81</v>
      </c>
      <c r="D18" s="371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47">
        <v>5</v>
      </c>
      <c r="C19" s="370" t="s">
        <v>16</v>
      </c>
      <c r="D19" s="371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47">
        <v>6</v>
      </c>
      <c r="C20" s="368" t="s">
        <v>40</v>
      </c>
      <c r="D20" s="371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47">
        <v>7</v>
      </c>
      <c r="C21" s="370" t="s">
        <v>41</v>
      </c>
      <c r="D21" s="371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47">
        <v>8</v>
      </c>
      <c r="C22" s="368" t="s">
        <v>101</v>
      </c>
      <c r="D22" s="371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47">
        <v>9</v>
      </c>
      <c r="C23" s="368" t="s">
        <v>18</v>
      </c>
      <c r="D23" s="371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47">
        <v>10</v>
      </c>
      <c r="C24" s="370" t="s">
        <v>83</v>
      </c>
      <c r="D24" s="371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47">
        <v>11</v>
      </c>
      <c r="C25" s="370" t="s">
        <v>20</v>
      </c>
      <c r="D25" s="371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48" t="s">
        <v>21</v>
      </c>
      <c r="C26" s="372" t="s">
        <v>103</v>
      </c>
      <c r="D26" s="373">
        <v>614000</v>
      </c>
      <c r="E26" s="332">
        <f>E27+E30+E32+E41+E44+E46</f>
        <v>0</v>
      </c>
      <c r="F26" s="332">
        <f aca="true" t="shared" si="3" ref="F26:T26">F27+F30+F32+F41+F44+F46</f>
        <v>0</v>
      </c>
      <c r="G26" s="332">
        <f t="shared" si="3"/>
        <v>0</v>
      </c>
      <c r="H26" s="332">
        <f t="shared" si="3"/>
        <v>0</v>
      </c>
      <c r="I26" s="332">
        <f t="shared" si="3"/>
        <v>0</v>
      </c>
      <c r="J26" s="332">
        <f t="shared" si="3"/>
        <v>0</v>
      </c>
      <c r="K26" s="332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51">
        <v>1</v>
      </c>
      <c r="C27" s="375" t="s">
        <v>85</v>
      </c>
      <c r="D27" s="376">
        <v>614100</v>
      </c>
      <c r="E27" s="268">
        <f>SUM(G27:H27)</f>
        <v>0</v>
      </c>
      <c r="F27" s="268">
        <f aca="true" t="shared" si="4" ref="F27:T27">F28+F29</f>
        <v>0</v>
      </c>
      <c r="G27" s="268">
        <f t="shared" si="4"/>
        <v>0</v>
      </c>
      <c r="H27" s="268">
        <f t="shared" si="4"/>
        <v>0</v>
      </c>
      <c r="I27" s="268">
        <f t="shared" si="4"/>
        <v>0</v>
      </c>
      <c r="J27" s="268">
        <f t="shared" si="4"/>
        <v>0</v>
      </c>
      <c r="K27" s="268">
        <f t="shared" si="4"/>
        <v>0</v>
      </c>
      <c r="L27" s="237">
        <f t="shared" si="4"/>
        <v>0</v>
      </c>
      <c r="M27" s="237">
        <f t="shared" si="4"/>
        <v>0</v>
      </c>
      <c r="N27" s="237">
        <f t="shared" si="4"/>
        <v>0</v>
      </c>
      <c r="O27" s="237">
        <f t="shared" si="4"/>
        <v>0</v>
      </c>
      <c r="P27" s="237">
        <f t="shared" si="4"/>
        <v>0</v>
      </c>
      <c r="Q27" s="237">
        <f t="shared" si="4"/>
        <v>0</v>
      </c>
      <c r="R27" s="237">
        <f t="shared" si="4"/>
        <v>0</v>
      </c>
      <c r="S27" s="237">
        <f t="shared" si="4"/>
        <v>0</v>
      </c>
      <c r="T27" s="238">
        <f t="shared" si="4"/>
        <v>0</v>
      </c>
    </row>
    <row r="28" spans="2:20" ht="20.25">
      <c r="B28" s="355"/>
      <c r="C28" s="377"/>
      <c r="D28" s="378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55"/>
      <c r="C29" s="377"/>
      <c r="D29" s="378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55">
        <v>2</v>
      </c>
      <c r="C30" s="377" t="s">
        <v>86</v>
      </c>
      <c r="D30" s="378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55"/>
      <c r="C31" s="377"/>
      <c r="D31" s="378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55">
        <v>3</v>
      </c>
      <c r="C32" s="370" t="s">
        <v>87</v>
      </c>
      <c r="D32" s="378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55"/>
      <c r="C33" s="377"/>
      <c r="D33" s="378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55"/>
      <c r="C34" s="377"/>
      <c r="D34" s="378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55"/>
      <c r="C35" s="377"/>
      <c r="D35" s="378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55"/>
      <c r="C36" s="377"/>
      <c r="D36" s="378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47"/>
      <c r="C37" s="377"/>
      <c r="D37" s="371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55"/>
      <c r="C38" s="377"/>
      <c r="D38" s="378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55"/>
      <c r="C39" s="377"/>
      <c r="D39" s="378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47"/>
      <c r="C40" s="377"/>
      <c r="D40" s="371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55">
        <v>4</v>
      </c>
      <c r="C41" s="377" t="s">
        <v>88</v>
      </c>
      <c r="D41" s="378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55"/>
      <c r="C42" s="377"/>
      <c r="D42" s="378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55"/>
      <c r="C43" s="377"/>
      <c r="D43" s="378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55">
        <v>5</v>
      </c>
      <c r="C44" s="377" t="s">
        <v>89</v>
      </c>
      <c r="D44" s="378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55"/>
      <c r="C45" s="377"/>
      <c r="D45" s="378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55">
        <v>6</v>
      </c>
      <c r="C46" s="377" t="s">
        <v>90</v>
      </c>
      <c r="D46" s="378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47"/>
      <c r="C47" s="368"/>
      <c r="D47" s="371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48" t="s">
        <v>23</v>
      </c>
      <c r="C48" s="372" t="s">
        <v>102</v>
      </c>
      <c r="D48" s="373">
        <v>615000</v>
      </c>
      <c r="E48" s="332">
        <f>E49+E52</f>
        <v>0</v>
      </c>
      <c r="F48" s="332">
        <f aca="true" t="shared" si="11" ref="F48:T48">F49+F52</f>
        <v>0</v>
      </c>
      <c r="G48" s="332">
        <f t="shared" si="11"/>
        <v>0</v>
      </c>
      <c r="H48" s="332">
        <f t="shared" si="11"/>
        <v>0</v>
      </c>
      <c r="I48" s="332">
        <f t="shared" si="11"/>
        <v>0</v>
      </c>
      <c r="J48" s="332">
        <f t="shared" si="11"/>
        <v>0</v>
      </c>
      <c r="K48" s="332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51">
        <v>1</v>
      </c>
      <c r="C49" s="375" t="s">
        <v>91</v>
      </c>
      <c r="D49" s="376">
        <v>615100</v>
      </c>
      <c r="E49" s="268">
        <f t="shared" si="5"/>
        <v>0</v>
      </c>
      <c r="F49" s="268">
        <f aca="true" t="shared" si="12" ref="F49:T49">SUM(F50:F51)</f>
        <v>0</v>
      </c>
      <c r="G49" s="268">
        <f t="shared" si="12"/>
        <v>0</v>
      </c>
      <c r="H49" s="268">
        <f t="shared" si="12"/>
        <v>0</v>
      </c>
      <c r="I49" s="268">
        <f t="shared" si="12"/>
        <v>0</v>
      </c>
      <c r="J49" s="268">
        <f t="shared" si="12"/>
        <v>0</v>
      </c>
      <c r="K49" s="268">
        <f t="shared" si="12"/>
        <v>0</v>
      </c>
      <c r="L49" s="237">
        <f t="shared" si="12"/>
        <v>0</v>
      </c>
      <c r="M49" s="237">
        <f t="shared" si="12"/>
        <v>0</v>
      </c>
      <c r="N49" s="237">
        <f t="shared" si="12"/>
        <v>0</v>
      </c>
      <c r="O49" s="237">
        <f t="shared" si="12"/>
        <v>0</v>
      </c>
      <c r="P49" s="237">
        <f t="shared" si="12"/>
        <v>0</v>
      </c>
      <c r="Q49" s="237">
        <f t="shared" si="12"/>
        <v>0</v>
      </c>
      <c r="R49" s="237">
        <f t="shared" si="12"/>
        <v>0</v>
      </c>
      <c r="S49" s="237">
        <f t="shared" si="12"/>
        <v>0</v>
      </c>
      <c r="T49" s="238">
        <f t="shared" si="12"/>
        <v>0</v>
      </c>
    </row>
    <row r="50" spans="2:20" ht="20.25">
      <c r="B50" s="355"/>
      <c r="C50" s="377"/>
      <c r="D50" s="378"/>
      <c r="E50" s="269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55"/>
      <c r="C51" s="377"/>
      <c r="D51" s="378"/>
      <c r="E51" s="269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55">
        <v>2</v>
      </c>
      <c r="C52" s="379" t="s">
        <v>92</v>
      </c>
      <c r="D52" s="378">
        <v>615200</v>
      </c>
      <c r="E52" s="269">
        <f t="shared" si="5"/>
        <v>0</v>
      </c>
      <c r="F52" s="269">
        <f aca="true" t="shared" si="13" ref="F52:T52">F53</f>
        <v>0</v>
      </c>
      <c r="G52" s="269">
        <f t="shared" si="13"/>
        <v>0</v>
      </c>
      <c r="H52" s="269">
        <f t="shared" si="13"/>
        <v>0</v>
      </c>
      <c r="I52" s="269">
        <f t="shared" si="13"/>
        <v>0</v>
      </c>
      <c r="J52" s="269">
        <f t="shared" si="13"/>
        <v>0</v>
      </c>
      <c r="K52" s="269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55"/>
      <c r="C53" s="379"/>
      <c r="D53" s="378"/>
      <c r="E53" s="269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48" t="s">
        <v>24</v>
      </c>
      <c r="C54" s="372" t="s">
        <v>48</v>
      </c>
      <c r="D54" s="373">
        <v>616000</v>
      </c>
      <c r="E54" s="332">
        <f>E55</f>
        <v>0</v>
      </c>
      <c r="F54" s="332">
        <f aca="true" t="shared" si="14" ref="F54:T54">F55</f>
        <v>0</v>
      </c>
      <c r="G54" s="332">
        <f t="shared" si="14"/>
        <v>0</v>
      </c>
      <c r="H54" s="332">
        <f t="shared" si="14"/>
        <v>0</v>
      </c>
      <c r="I54" s="332">
        <f t="shared" si="14"/>
        <v>0</v>
      </c>
      <c r="J54" s="332">
        <f t="shared" si="14"/>
        <v>0</v>
      </c>
      <c r="K54" s="332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80">
        <v>1</v>
      </c>
      <c r="C55" s="381" t="s">
        <v>93</v>
      </c>
      <c r="D55" s="382">
        <v>616200</v>
      </c>
      <c r="E55" s="270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48" t="s">
        <v>28</v>
      </c>
      <c r="C56" s="372" t="s">
        <v>141</v>
      </c>
      <c r="D56" s="383"/>
      <c r="E56" s="332">
        <f>SUM(E57:E62)</f>
        <v>0</v>
      </c>
      <c r="F56" s="332">
        <f aca="true" t="shared" si="15" ref="F56:T56">SUM(F57:F62)</f>
        <v>0</v>
      </c>
      <c r="G56" s="332">
        <f t="shared" si="15"/>
        <v>0</v>
      </c>
      <c r="H56" s="332">
        <f t="shared" si="15"/>
        <v>0</v>
      </c>
      <c r="I56" s="332">
        <f t="shared" si="15"/>
        <v>0</v>
      </c>
      <c r="J56" s="332">
        <f t="shared" si="15"/>
        <v>0</v>
      </c>
      <c r="K56" s="332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59">
        <v>1</v>
      </c>
      <c r="C57" s="384" t="s">
        <v>94</v>
      </c>
      <c r="D57" s="385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47">
        <v>2</v>
      </c>
      <c r="C58" s="368" t="s">
        <v>43</v>
      </c>
      <c r="D58" s="371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47">
        <v>3</v>
      </c>
      <c r="C59" s="368" t="s">
        <v>44</v>
      </c>
      <c r="D59" s="371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47">
        <v>4</v>
      </c>
      <c r="C60" s="379" t="s">
        <v>45</v>
      </c>
      <c r="D60" s="371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47">
        <v>5</v>
      </c>
      <c r="C61" s="379" t="s">
        <v>46</v>
      </c>
      <c r="D61" s="371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47">
        <v>6</v>
      </c>
      <c r="C62" s="379" t="s">
        <v>47</v>
      </c>
      <c r="D62" s="371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>
      <c r="B63" s="348"/>
      <c r="C63" s="372" t="s">
        <v>178</v>
      </c>
      <c r="D63" s="383"/>
      <c r="E63" s="332">
        <f>E14+E26+E48+E54+E56</f>
        <v>0</v>
      </c>
      <c r="F63" s="332">
        <f aca="true" t="shared" si="17" ref="F63:T63">F14+F26+F48+F54+F56</f>
        <v>0</v>
      </c>
      <c r="G63" s="332">
        <f t="shared" si="17"/>
        <v>0</v>
      </c>
      <c r="H63" s="332">
        <f t="shared" si="17"/>
        <v>0</v>
      </c>
      <c r="I63" s="332">
        <f t="shared" si="17"/>
        <v>0</v>
      </c>
      <c r="J63" s="332">
        <f t="shared" si="17"/>
        <v>0</v>
      </c>
      <c r="K63" s="332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11"/>
    </row>
    <row r="65" spans="2:21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11"/>
    </row>
    <row r="66" spans="2:21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96</v>
      </c>
      <c r="K2" s="239"/>
      <c r="R2" s="477" t="s">
        <v>96</v>
      </c>
      <c r="S2" s="477"/>
      <c r="T2" s="123"/>
    </row>
    <row r="3" spans="2:20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7" t="s">
        <v>1</v>
      </c>
      <c r="C10" s="497" t="s">
        <v>122</v>
      </c>
      <c r="D10" s="479" t="s">
        <v>3</v>
      </c>
      <c r="E10" s="463" t="s">
        <v>184</v>
      </c>
      <c r="F10" s="466" t="s">
        <v>149</v>
      </c>
      <c r="G10" s="463" t="s">
        <v>182</v>
      </c>
      <c r="H10" s="463" t="s">
        <v>188</v>
      </c>
      <c r="I10" s="491" t="s">
        <v>154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>
      <c r="B11" s="458"/>
      <c r="C11" s="498"/>
      <c r="D11" s="480"/>
      <c r="E11" s="464"/>
      <c r="F11" s="467"/>
      <c r="G11" s="464"/>
      <c r="H11" s="46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>
      <c r="B12" s="459"/>
      <c r="C12" s="499"/>
      <c r="D12" s="481"/>
      <c r="E12" s="465"/>
      <c r="F12" s="468"/>
      <c r="G12" s="465"/>
      <c r="H12" s="465"/>
      <c r="I12" s="167" t="s">
        <v>52</v>
      </c>
      <c r="J12" s="167" t="s">
        <v>53</v>
      </c>
      <c r="K12" s="167" t="s">
        <v>54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153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4" t="s">
        <v>12</v>
      </c>
      <c r="C14" s="365" t="s">
        <v>104</v>
      </c>
      <c r="D14" s="366"/>
      <c r="E14" s="323">
        <f>SUM(E15:E25)</f>
        <v>0</v>
      </c>
      <c r="F14" s="323">
        <f aca="true" t="shared" si="0" ref="F14:T14">SUM(F15:F25)</f>
        <v>0</v>
      </c>
      <c r="G14" s="323">
        <f t="shared" si="0"/>
        <v>0</v>
      </c>
      <c r="H14" s="323">
        <f t="shared" si="0"/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44">
        <v>1</v>
      </c>
      <c r="C15" s="368" t="s">
        <v>38</v>
      </c>
      <c r="D15" s="369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47">
        <v>2</v>
      </c>
      <c r="C16" s="370" t="s">
        <v>80</v>
      </c>
      <c r="D16" s="371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47">
        <v>3</v>
      </c>
      <c r="C17" s="368" t="s">
        <v>14</v>
      </c>
      <c r="D17" s="371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47">
        <v>4</v>
      </c>
      <c r="C18" s="370" t="s">
        <v>81</v>
      </c>
      <c r="D18" s="371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47">
        <v>5</v>
      </c>
      <c r="C19" s="370" t="s">
        <v>16</v>
      </c>
      <c r="D19" s="371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47">
        <v>6</v>
      </c>
      <c r="C20" s="368" t="s">
        <v>40</v>
      </c>
      <c r="D20" s="371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47">
        <v>7</v>
      </c>
      <c r="C21" s="370" t="s">
        <v>41</v>
      </c>
      <c r="D21" s="371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47">
        <v>8</v>
      </c>
      <c r="C22" s="368" t="s">
        <v>101</v>
      </c>
      <c r="D22" s="371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47">
        <v>9</v>
      </c>
      <c r="C23" s="368" t="s">
        <v>18</v>
      </c>
      <c r="D23" s="371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47">
        <v>10</v>
      </c>
      <c r="C24" s="370" t="s">
        <v>83</v>
      </c>
      <c r="D24" s="371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47">
        <v>11</v>
      </c>
      <c r="C25" s="370" t="s">
        <v>20</v>
      </c>
      <c r="D25" s="371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48" t="s">
        <v>21</v>
      </c>
      <c r="C26" s="372" t="s">
        <v>103</v>
      </c>
      <c r="D26" s="373">
        <v>614000</v>
      </c>
      <c r="E26" s="332">
        <f>E27+E30+E32+E41+E44+E46</f>
        <v>0</v>
      </c>
      <c r="F26" s="332">
        <f aca="true" t="shared" si="3" ref="F26:T26">F27+F30+F32+F41+F44+F46</f>
        <v>0</v>
      </c>
      <c r="G26" s="332">
        <f t="shared" si="3"/>
        <v>0</v>
      </c>
      <c r="H26" s="332">
        <f t="shared" si="3"/>
        <v>0</v>
      </c>
      <c r="I26" s="332">
        <f t="shared" si="3"/>
        <v>0</v>
      </c>
      <c r="J26" s="332">
        <f t="shared" si="3"/>
        <v>0</v>
      </c>
      <c r="K26" s="332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51">
        <v>1</v>
      </c>
      <c r="C27" s="375" t="s">
        <v>85</v>
      </c>
      <c r="D27" s="376">
        <v>614100</v>
      </c>
      <c r="E27" s="268">
        <f>SUM(G27:H27)</f>
        <v>0</v>
      </c>
      <c r="F27" s="268">
        <f aca="true" t="shared" si="4" ref="F27:T27">F28+F29</f>
        <v>0</v>
      </c>
      <c r="G27" s="268">
        <f t="shared" si="4"/>
        <v>0</v>
      </c>
      <c r="H27" s="268">
        <f t="shared" si="4"/>
        <v>0</v>
      </c>
      <c r="I27" s="268">
        <f t="shared" si="4"/>
        <v>0</v>
      </c>
      <c r="J27" s="268">
        <f t="shared" si="4"/>
        <v>0</v>
      </c>
      <c r="K27" s="268">
        <f t="shared" si="4"/>
        <v>0</v>
      </c>
      <c r="L27" s="237">
        <f t="shared" si="4"/>
        <v>0</v>
      </c>
      <c r="M27" s="237">
        <f t="shared" si="4"/>
        <v>0</v>
      </c>
      <c r="N27" s="237">
        <f t="shared" si="4"/>
        <v>0</v>
      </c>
      <c r="O27" s="237">
        <f t="shared" si="4"/>
        <v>0</v>
      </c>
      <c r="P27" s="237">
        <f t="shared" si="4"/>
        <v>0</v>
      </c>
      <c r="Q27" s="237">
        <f t="shared" si="4"/>
        <v>0</v>
      </c>
      <c r="R27" s="237">
        <f t="shared" si="4"/>
        <v>0</v>
      </c>
      <c r="S27" s="237">
        <f t="shared" si="4"/>
        <v>0</v>
      </c>
      <c r="T27" s="238">
        <f t="shared" si="4"/>
        <v>0</v>
      </c>
    </row>
    <row r="28" spans="2:20" ht="20.25">
      <c r="B28" s="355"/>
      <c r="C28" s="377"/>
      <c r="D28" s="378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55"/>
      <c r="C29" s="377"/>
      <c r="D29" s="378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55">
        <v>2</v>
      </c>
      <c r="C30" s="377" t="s">
        <v>86</v>
      </c>
      <c r="D30" s="378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55"/>
      <c r="C31" s="377"/>
      <c r="D31" s="378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55">
        <v>3</v>
      </c>
      <c r="C32" s="370" t="s">
        <v>87</v>
      </c>
      <c r="D32" s="378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55"/>
      <c r="C33" s="377"/>
      <c r="D33" s="378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55"/>
      <c r="C34" s="377"/>
      <c r="D34" s="378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55"/>
      <c r="C35" s="377"/>
      <c r="D35" s="378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55"/>
      <c r="C36" s="377"/>
      <c r="D36" s="378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47"/>
      <c r="C37" s="377"/>
      <c r="D37" s="371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55"/>
      <c r="C38" s="377"/>
      <c r="D38" s="378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55"/>
      <c r="C39" s="377"/>
      <c r="D39" s="378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47"/>
      <c r="C40" s="377"/>
      <c r="D40" s="371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55">
        <v>4</v>
      </c>
      <c r="C41" s="377" t="s">
        <v>88</v>
      </c>
      <c r="D41" s="378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55"/>
      <c r="C42" s="377"/>
      <c r="D42" s="378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1" thickBot="1">
      <c r="B43" s="413"/>
      <c r="C43" s="414"/>
      <c r="D43" s="415"/>
      <c r="E43" s="416">
        <f t="shared" si="5"/>
        <v>0</v>
      </c>
      <c r="F43" s="419"/>
      <c r="G43" s="419"/>
      <c r="H43" s="416">
        <f t="shared" si="2"/>
        <v>0</v>
      </c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8"/>
    </row>
    <row r="44" spans="2:20" ht="20.25">
      <c r="B44" s="401">
        <v>5</v>
      </c>
      <c r="C44" s="402" t="s">
        <v>89</v>
      </c>
      <c r="D44" s="403">
        <v>614800</v>
      </c>
      <c r="E44" s="404">
        <f t="shared" si="5"/>
        <v>0</v>
      </c>
      <c r="F44" s="404">
        <f aca="true" t="shared" si="9" ref="F44:T44">F45</f>
        <v>0</v>
      </c>
      <c r="G44" s="404">
        <f t="shared" si="9"/>
        <v>0</v>
      </c>
      <c r="H44" s="404">
        <f t="shared" si="9"/>
        <v>0</v>
      </c>
      <c r="I44" s="404">
        <f t="shared" si="9"/>
        <v>0</v>
      </c>
      <c r="J44" s="404">
        <f t="shared" si="9"/>
        <v>0</v>
      </c>
      <c r="K44" s="406">
        <f t="shared" si="9"/>
        <v>0</v>
      </c>
      <c r="L44" s="400">
        <f t="shared" si="9"/>
        <v>0</v>
      </c>
      <c r="M44" s="176">
        <f t="shared" si="9"/>
        <v>0</v>
      </c>
      <c r="N44" s="176">
        <f t="shared" si="9"/>
        <v>0</v>
      </c>
      <c r="O44" s="176">
        <f t="shared" si="9"/>
        <v>0</v>
      </c>
      <c r="P44" s="176">
        <f t="shared" si="9"/>
        <v>0</v>
      </c>
      <c r="Q44" s="176">
        <f t="shared" si="9"/>
        <v>0</v>
      </c>
      <c r="R44" s="176">
        <f t="shared" si="9"/>
        <v>0</v>
      </c>
      <c r="S44" s="176">
        <f t="shared" si="9"/>
        <v>0</v>
      </c>
      <c r="T44" s="208">
        <f t="shared" si="9"/>
        <v>0</v>
      </c>
    </row>
    <row r="45" spans="2:20" ht="20.25">
      <c r="B45" s="355"/>
      <c r="C45" s="377"/>
      <c r="D45" s="378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203"/>
      <c r="L45" s="396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55">
        <v>6</v>
      </c>
      <c r="C46" s="377" t="s">
        <v>90</v>
      </c>
      <c r="D46" s="378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407">
        <f t="shared" si="10"/>
        <v>0</v>
      </c>
      <c r="L46" s="395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47"/>
      <c r="C47" s="368"/>
      <c r="D47" s="371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97"/>
      <c r="L47" s="395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48" t="s">
        <v>23</v>
      </c>
      <c r="C48" s="372" t="s">
        <v>102</v>
      </c>
      <c r="D48" s="373">
        <v>615000</v>
      </c>
      <c r="E48" s="332">
        <f>E49+E52</f>
        <v>0</v>
      </c>
      <c r="F48" s="332">
        <f aca="true" t="shared" si="11" ref="F48:T48">F49+F52</f>
        <v>0</v>
      </c>
      <c r="G48" s="332">
        <f t="shared" si="11"/>
        <v>0</v>
      </c>
      <c r="H48" s="332">
        <f t="shared" si="11"/>
        <v>0</v>
      </c>
      <c r="I48" s="332">
        <f t="shared" si="11"/>
        <v>0</v>
      </c>
      <c r="J48" s="332">
        <f t="shared" si="11"/>
        <v>0</v>
      </c>
      <c r="K48" s="408">
        <f t="shared" si="11"/>
        <v>0</v>
      </c>
      <c r="L48" s="397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51">
        <v>1</v>
      </c>
      <c r="C49" s="375" t="s">
        <v>91</v>
      </c>
      <c r="D49" s="376">
        <v>615100</v>
      </c>
      <c r="E49" s="268">
        <f t="shared" si="5"/>
        <v>0</v>
      </c>
      <c r="F49" s="268">
        <f aca="true" t="shared" si="12" ref="F49:T49">SUM(F50:F51)</f>
        <v>0</v>
      </c>
      <c r="G49" s="268">
        <f t="shared" si="12"/>
        <v>0</v>
      </c>
      <c r="H49" s="268">
        <f t="shared" si="12"/>
        <v>0</v>
      </c>
      <c r="I49" s="268">
        <f t="shared" si="12"/>
        <v>0</v>
      </c>
      <c r="J49" s="268">
        <f t="shared" si="12"/>
        <v>0</v>
      </c>
      <c r="K49" s="409">
        <f t="shared" si="12"/>
        <v>0</v>
      </c>
      <c r="L49" s="398">
        <f t="shared" si="12"/>
        <v>0</v>
      </c>
      <c r="M49" s="237">
        <f t="shared" si="12"/>
        <v>0</v>
      </c>
      <c r="N49" s="237">
        <f t="shared" si="12"/>
        <v>0</v>
      </c>
      <c r="O49" s="237">
        <f t="shared" si="12"/>
        <v>0</v>
      </c>
      <c r="P49" s="237">
        <f t="shared" si="12"/>
        <v>0</v>
      </c>
      <c r="Q49" s="237">
        <f t="shared" si="12"/>
        <v>0</v>
      </c>
      <c r="R49" s="237">
        <f t="shared" si="12"/>
        <v>0</v>
      </c>
      <c r="S49" s="237">
        <f t="shared" si="12"/>
        <v>0</v>
      </c>
      <c r="T49" s="238">
        <f t="shared" si="12"/>
        <v>0</v>
      </c>
    </row>
    <row r="50" spans="2:20" ht="20.25">
      <c r="B50" s="355"/>
      <c r="C50" s="377"/>
      <c r="D50" s="378"/>
      <c r="E50" s="269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203"/>
      <c r="L50" s="396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55"/>
      <c r="C51" s="377"/>
      <c r="D51" s="378"/>
      <c r="E51" s="269">
        <f t="shared" si="5"/>
        <v>0</v>
      </c>
      <c r="F51" s="162"/>
      <c r="G51" s="162"/>
      <c r="H51" s="159">
        <f t="shared" si="2"/>
        <v>0</v>
      </c>
      <c r="I51" s="162"/>
      <c r="J51" s="162"/>
      <c r="K51" s="203"/>
      <c r="L51" s="396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55">
        <v>2</v>
      </c>
      <c r="C52" s="379" t="s">
        <v>92</v>
      </c>
      <c r="D52" s="378">
        <v>615200</v>
      </c>
      <c r="E52" s="269">
        <f t="shared" si="5"/>
        <v>0</v>
      </c>
      <c r="F52" s="269">
        <f aca="true" t="shared" si="13" ref="F52:T52">F53</f>
        <v>0</v>
      </c>
      <c r="G52" s="269">
        <f t="shared" si="13"/>
        <v>0</v>
      </c>
      <c r="H52" s="269">
        <f t="shared" si="13"/>
        <v>0</v>
      </c>
      <c r="I52" s="269">
        <f t="shared" si="13"/>
        <v>0</v>
      </c>
      <c r="J52" s="269">
        <f t="shared" si="13"/>
        <v>0</v>
      </c>
      <c r="K52" s="410">
        <f t="shared" si="13"/>
        <v>0</v>
      </c>
      <c r="L52" s="396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55"/>
      <c r="C53" s="379"/>
      <c r="D53" s="378"/>
      <c r="E53" s="269">
        <f t="shared" si="5"/>
        <v>0</v>
      </c>
      <c r="F53" s="162"/>
      <c r="G53" s="162"/>
      <c r="H53" s="159">
        <f t="shared" si="2"/>
        <v>0</v>
      </c>
      <c r="I53" s="162"/>
      <c r="J53" s="162"/>
      <c r="K53" s="203"/>
      <c r="L53" s="396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48" t="s">
        <v>24</v>
      </c>
      <c r="C54" s="372" t="s">
        <v>48</v>
      </c>
      <c r="D54" s="373">
        <v>616000</v>
      </c>
      <c r="E54" s="332">
        <f>E55</f>
        <v>0</v>
      </c>
      <c r="F54" s="332">
        <f aca="true" t="shared" si="14" ref="F54:T54">F55</f>
        <v>0</v>
      </c>
      <c r="G54" s="332">
        <f t="shared" si="14"/>
        <v>0</v>
      </c>
      <c r="H54" s="332">
        <f t="shared" si="14"/>
        <v>0</v>
      </c>
      <c r="I54" s="332">
        <f t="shared" si="14"/>
        <v>0</v>
      </c>
      <c r="J54" s="332">
        <f t="shared" si="14"/>
        <v>0</v>
      </c>
      <c r="K54" s="408">
        <f t="shared" si="14"/>
        <v>0</v>
      </c>
      <c r="L54" s="397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80">
        <v>1</v>
      </c>
      <c r="C55" s="381" t="s">
        <v>93</v>
      </c>
      <c r="D55" s="382">
        <v>616200</v>
      </c>
      <c r="E55" s="270">
        <f>G55+H55</f>
        <v>0</v>
      </c>
      <c r="F55" s="183"/>
      <c r="G55" s="183"/>
      <c r="H55" s="177">
        <f t="shared" si="2"/>
        <v>0</v>
      </c>
      <c r="I55" s="183"/>
      <c r="J55" s="183"/>
      <c r="K55" s="205"/>
      <c r="L55" s="399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48" t="s">
        <v>28</v>
      </c>
      <c r="C56" s="372" t="s">
        <v>141</v>
      </c>
      <c r="D56" s="383"/>
      <c r="E56" s="332">
        <f>SUM(E57:E62)</f>
        <v>0</v>
      </c>
      <c r="F56" s="332">
        <f aca="true" t="shared" si="15" ref="F56:T56">SUM(F57:F62)</f>
        <v>0</v>
      </c>
      <c r="G56" s="332">
        <f t="shared" si="15"/>
        <v>0</v>
      </c>
      <c r="H56" s="332">
        <f t="shared" si="15"/>
        <v>0</v>
      </c>
      <c r="I56" s="332">
        <f t="shared" si="15"/>
        <v>0</v>
      </c>
      <c r="J56" s="332">
        <f t="shared" si="15"/>
        <v>0</v>
      </c>
      <c r="K56" s="408">
        <f t="shared" si="15"/>
        <v>0</v>
      </c>
      <c r="L56" s="397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59">
        <v>1</v>
      </c>
      <c r="C57" s="384" t="s">
        <v>94</v>
      </c>
      <c r="D57" s="385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208"/>
      <c r="L57" s="400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47">
        <v>2</v>
      </c>
      <c r="C58" s="368" t="s">
        <v>43</v>
      </c>
      <c r="D58" s="371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97"/>
      <c r="L58" s="395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47">
        <v>3</v>
      </c>
      <c r="C59" s="368" t="s">
        <v>44</v>
      </c>
      <c r="D59" s="371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97"/>
      <c r="L59" s="395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47">
        <v>4</v>
      </c>
      <c r="C60" s="379" t="s">
        <v>45</v>
      </c>
      <c r="D60" s="371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97"/>
      <c r="L60" s="395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47">
        <v>5</v>
      </c>
      <c r="C61" s="379" t="s">
        <v>46</v>
      </c>
      <c r="D61" s="371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97"/>
      <c r="L61" s="395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47">
        <v>6</v>
      </c>
      <c r="C62" s="379" t="s">
        <v>47</v>
      </c>
      <c r="D62" s="371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97"/>
      <c r="L62" s="395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>
      <c r="B63" s="348"/>
      <c r="C63" s="372" t="s">
        <v>178</v>
      </c>
      <c r="D63" s="383"/>
      <c r="E63" s="332">
        <f>E14+E26+E48+E54+E56</f>
        <v>0</v>
      </c>
      <c r="F63" s="332">
        <f aca="true" t="shared" si="17" ref="F63:T63">F14+F26+F48+F54+F56</f>
        <v>0</v>
      </c>
      <c r="G63" s="332">
        <f t="shared" si="17"/>
        <v>0</v>
      </c>
      <c r="H63" s="332">
        <f t="shared" si="17"/>
        <v>0</v>
      </c>
      <c r="I63" s="332">
        <f t="shared" si="17"/>
        <v>0</v>
      </c>
      <c r="J63" s="332">
        <f t="shared" si="17"/>
        <v>0</v>
      </c>
      <c r="K63" s="408">
        <f t="shared" si="17"/>
        <v>0</v>
      </c>
      <c r="L63" s="397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11"/>
    </row>
    <row r="65" spans="2:21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11"/>
    </row>
    <row r="66" spans="2:21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2"/>
  <sheetViews>
    <sheetView view="pageBreakPreview" zoomScale="54" zoomScaleNormal="60" zoomScaleSheetLayoutView="54" zoomScalePageLayoutView="0" workbookViewId="0" topLeftCell="A1">
      <selection activeCell="B6" sqref="B6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3.281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1" width="30.71093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11" ht="15.75" customHeight="1">
      <c r="J2" s="135" t="s">
        <v>96</v>
      </c>
      <c r="K2" s="239"/>
    </row>
    <row r="3" spans="2:17" ht="21.75" customHeight="1">
      <c r="B3" s="475" t="s">
        <v>100</v>
      </c>
      <c r="C3" s="475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10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24"/>
    </row>
    <row r="5" spans="2:20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22"/>
      <c r="S5" s="11"/>
      <c r="T5" s="124"/>
    </row>
    <row r="6" spans="2:17" ht="15" customHeight="1">
      <c r="B6" s="175" t="s">
        <v>116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35"/>
    </row>
    <row r="7" spans="10:20" ht="21" customHeight="1">
      <c r="J7" s="135" t="s">
        <v>105</v>
      </c>
      <c r="K7" s="148" t="s">
        <v>121</v>
      </c>
      <c r="Q7" s="15"/>
      <c r="R7" s="123"/>
      <c r="S7" s="123"/>
      <c r="T7" s="123"/>
    </row>
    <row r="8" spans="2:20" ht="22.5" customHeight="1" thickBot="1"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2:20" s="137" customFormat="1" ht="67.5" customHeight="1">
      <c r="B9" s="457" t="s">
        <v>1</v>
      </c>
      <c r="C9" s="460" t="s">
        <v>122</v>
      </c>
      <c r="D9" s="479" t="s">
        <v>3</v>
      </c>
      <c r="E9" s="463" t="s">
        <v>158</v>
      </c>
      <c r="F9" s="466" t="s">
        <v>149</v>
      </c>
      <c r="G9" s="265"/>
      <c r="H9" s="463" t="s">
        <v>157</v>
      </c>
      <c r="I9" s="482" t="s">
        <v>117</v>
      </c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4"/>
    </row>
    <row r="10" spans="2:20" s="137" customFormat="1" ht="15.75" customHeight="1" thickBot="1">
      <c r="B10" s="458"/>
      <c r="C10" s="461"/>
      <c r="D10" s="480"/>
      <c r="E10" s="464"/>
      <c r="F10" s="467"/>
      <c r="G10" s="266"/>
      <c r="H10" s="464"/>
      <c r="I10" s="485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7"/>
    </row>
    <row r="11" spans="2:20" s="137" customFormat="1" ht="64.5" customHeight="1" thickBot="1">
      <c r="B11" s="459"/>
      <c r="C11" s="462"/>
      <c r="D11" s="481"/>
      <c r="E11" s="465"/>
      <c r="F11" s="468"/>
      <c r="G11" s="267"/>
      <c r="H11" s="465"/>
      <c r="I11" s="168" t="s">
        <v>52</v>
      </c>
      <c r="J11" s="168" t="s">
        <v>53</v>
      </c>
      <c r="K11" s="168" t="s">
        <v>54</v>
      </c>
      <c r="L11" s="168" t="s">
        <v>55</v>
      </c>
      <c r="M11" s="168" t="s">
        <v>56</v>
      </c>
      <c r="N11" s="168" t="s">
        <v>57</v>
      </c>
      <c r="O11" s="166" t="s">
        <v>58</v>
      </c>
      <c r="P11" s="166" t="s">
        <v>59</v>
      </c>
      <c r="Q11" s="166" t="s">
        <v>60</v>
      </c>
      <c r="R11" s="166" t="s">
        <v>98</v>
      </c>
      <c r="S11" s="166" t="s">
        <v>99</v>
      </c>
      <c r="T11" s="166" t="s">
        <v>63</v>
      </c>
    </row>
    <row r="12" spans="2:20" s="137" customFormat="1" ht="15.75" thickBot="1">
      <c r="B12" s="140">
        <v>1</v>
      </c>
      <c r="C12" s="139">
        <v>2</v>
      </c>
      <c r="D12" s="140">
        <v>3</v>
      </c>
      <c r="E12" s="139">
        <v>4</v>
      </c>
      <c r="F12" s="139">
        <v>5</v>
      </c>
      <c r="G12" s="139"/>
      <c r="H12" s="139" t="s">
        <v>153</v>
      </c>
      <c r="I12" s="139">
        <v>6</v>
      </c>
      <c r="J12" s="139">
        <v>7</v>
      </c>
      <c r="K12" s="139">
        <v>8</v>
      </c>
      <c r="L12" s="139">
        <v>10</v>
      </c>
      <c r="M12" s="139">
        <v>11</v>
      </c>
      <c r="N12" s="139">
        <v>12</v>
      </c>
      <c r="O12" s="139">
        <v>13</v>
      </c>
      <c r="P12" s="139">
        <v>14</v>
      </c>
      <c r="Q12" s="139">
        <v>15</v>
      </c>
      <c r="R12" s="139">
        <v>16</v>
      </c>
      <c r="S12" s="139">
        <v>17</v>
      </c>
      <c r="T12" s="139">
        <v>18</v>
      </c>
    </row>
    <row r="13" spans="2:20" s="245" customFormat="1" ht="24.75" customHeight="1">
      <c r="B13" s="210" t="s">
        <v>12</v>
      </c>
      <c r="C13" s="143" t="s">
        <v>104</v>
      </c>
      <c r="D13" s="136"/>
      <c r="E13" s="243">
        <f>SUM(E14:E24)</f>
        <v>0</v>
      </c>
      <c r="F13" s="243">
        <f aca="true" t="shared" si="0" ref="F13:T13">SUM(F14:F24)</f>
        <v>0</v>
      </c>
      <c r="G13" s="243"/>
      <c r="H13" s="243">
        <f t="shared" si="0"/>
        <v>0</v>
      </c>
      <c r="I13" s="243">
        <f t="shared" si="0"/>
        <v>0</v>
      </c>
      <c r="J13" s="243">
        <f t="shared" si="0"/>
        <v>0</v>
      </c>
      <c r="K13" s="243">
        <f t="shared" si="0"/>
        <v>0</v>
      </c>
      <c r="L13" s="243">
        <f t="shared" si="0"/>
        <v>0</v>
      </c>
      <c r="M13" s="243">
        <f t="shared" si="0"/>
        <v>0</v>
      </c>
      <c r="N13" s="243">
        <f t="shared" si="0"/>
        <v>0</v>
      </c>
      <c r="O13" s="243">
        <f t="shared" si="0"/>
        <v>0</v>
      </c>
      <c r="P13" s="243">
        <f t="shared" si="0"/>
        <v>0</v>
      </c>
      <c r="Q13" s="243">
        <f t="shared" si="0"/>
        <v>0</v>
      </c>
      <c r="R13" s="243">
        <f t="shared" si="0"/>
        <v>0</v>
      </c>
      <c r="S13" s="243">
        <f t="shared" si="0"/>
        <v>0</v>
      </c>
      <c r="T13" s="244">
        <f t="shared" si="0"/>
        <v>0</v>
      </c>
    </row>
    <row r="14" spans="2:20" s="245" customFormat="1" ht="24.75" customHeight="1">
      <c r="B14" s="26">
        <v>1</v>
      </c>
      <c r="C14" s="116" t="s">
        <v>38</v>
      </c>
      <c r="D14" s="28">
        <v>611100</v>
      </c>
      <c r="E14" s="29"/>
      <c r="F14" s="29"/>
      <c r="G14" s="29"/>
      <c r="H14" s="29">
        <f>SUM(I14:T14)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1"/>
    </row>
    <row r="15" spans="2:20" s="245" customFormat="1" ht="24.75" customHeight="1">
      <c r="B15" s="32">
        <v>2</v>
      </c>
      <c r="C15" s="121" t="s">
        <v>80</v>
      </c>
      <c r="D15" s="118">
        <v>611200</v>
      </c>
      <c r="E15" s="29"/>
      <c r="F15" s="29"/>
      <c r="G15" s="29"/>
      <c r="H15" s="29">
        <f>SUM(I15:T15)</f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1"/>
    </row>
    <row r="16" spans="2:20" s="245" customFormat="1" ht="24.75" customHeight="1">
      <c r="B16" s="32">
        <v>3</v>
      </c>
      <c r="C16" s="117" t="s">
        <v>14</v>
      </c>
      <c r="D16" s="118">
        <v>613100</v>
      </c>
      <c r="E16" s="29"/>
      <c r="F16" s="29"/>
      <c r="G16" s="29"/>
      <c r="H16" s="29">
        <f aca="true" t="shared" si="1" ref="H16:H61">SUM(I16:T16)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1"/>
    </row>
    <row r="17" spans="2:20" s="245" customFormat="1" ht="24.75" customHeight="1">
      <c r="B17" s="32">
        <v>4</v>
      </c>
      <c r="C17" s="121" t="s">
        <v>81</v>
      </c>
      <c r="D17" s="118">
        <v>613200</v>
      </c>
      <c r="E17" s="29"/>
      <c r="F17" s="29"/>
      <c r="G17" s="29"/>
      <c r="H17" s="29">
        <f t="shared" si="1"/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</row>
    <row r="18" spans="2:20" s="245" customFormat="1" ht="24.75" customHeight="1">
      <c r="B18" s="32">
        <v>5</v>
      </c>
      <c r="C18" s="121" t="s">
        <v>16</v>
      </c>
      <c r="D18" s="118">
        <v>613300</v>
      </c>
      <c r="E18" s="29"/>
      <c r="F18" s="29"/>
      <c r="G18" s="29"/>
      <c r="H18" s="29">
        <f t="shared" si="1"/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1"/>
    </row>
    <row r="19" spans="2:20" s="245" customFormat="1" ht="24.75" customHeight="1">
      <c r="B19" s="32">
        <v>6</v>
      </c>
      <c r="C19" s="117" t="s">
        <v>40</v>
      </c>
      <c r="D19" s="118">
        <v>613400</v>
      </c>
      <c r="E19" s="29"/>
      <c r="F19" s="29"/>
      <c r="G19" s="29"/>
      <c r="H19" s="29">
        <f t="shared" si="1"/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1"/>
    </row>
    <row r="20" spans="2:20" s="245" customFormat="1" ht="24.75" customHeight="1">
      <c r="B20" s="32">
        <v>7</v>
      </c>
      <c r="C20" s="121" t="s">
        <v>41</v>
      </c>
      <c r="D20" s="118">
        <v>613500</v>
      </c>
      <c r="E20" s="29"/>
      <c r="F20" s="29"/>
      <c r="G20" s="29"/>
      <c r="H20" s="29">
        <f t="shared" si="1"/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1"/>
    </row>
    <row r="21" spans="2:20" s="245" customFormat="1" ht="24.75" customHeight="1">
      <c r="B21" s="32">
        <v>8</v>
      </c>
      <c r="C21" s="117" t="s">
        <v>101</v>
      </c>
      <c r="D21" s="118">
        <v>613600</v>
      </c>
      <c r="E21" s="29"/>
      <c r="F21" s="29"/>
      <c r="G21" s="29"/>
      <c r="H21" s="29">
        <f t="shared" si="1"/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</row>
    <row r="22" spans="2:20" s="245" customFormat="1" ht="24.75" customHeight="1">
      <c r="B22" s="32">
        <v>9</v>
      </c>
      <c r="C22" s="117" t="s">
        <v>18</v>
      </c>
      <c r="D22" s="118">
        <v>613700</v>
      </c>
      <c r="E22" s="29"/>
      <c r="F22" s="29"/>
      <c r="G22" s="29"/>
      <c r="H22" s="29">
        <f t="shared" si="1"/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</row>
    <row r="23" spans="2:20" s="245" customFormat="1" ht="24.75" customHeight="1">
      <c r="B23" s="32">
        <v>10</v>
      </c>
      <c r="C23" s="121" t="s">
        <v>83</v>
      </c>
      <c r="D23" s="118">
        <v>613800</v>
      </c>
      <c r="E23" s="29"/>
      <c r="F23" s="29"/>
      <c r="G23" s="29"/>
      <c r="H23" s="29">
        <f t="shared" si="1"/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1"/>
    </row>
    <row r="24" spans="2:20" s="245" customFormat="1" ht="24.75" customHeight="1">
      <c r="B24" s="32">
        <v>11</v>
      </c>
      <c r="C24" s="121" t="s">
        <v>20</v>
      </c>
      <c r="D24" s="118">
        <v>613900</v>
      </c>
      <c r="E24" s="29"/>
      <c r="F24" s="29"/>
      <c r="G24" s="29"/>
      <c r="H24" s="29">
        <f t="shared" si="1"/>
        <v>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1"/>
    </row>
    <row r="25" spans="2:20" s="245" customFormat="1" ht="38.25" thickBot="1">
      <c r="B25" s="211" t="s">
        <v>21</v>
      </c>
      <c r="C25" s="141" t="s">
        <v>103</v>
      </c>
      <c r="D25" s="178">
        <v>614000</v>
      </c>
      <c r="E25" s="246">
        <f>E26+E29+E31+E40+E43+E45</f>
        <v>0</v>
      </c>
      <c r="F25" s="246">
        <f aca="true" t="shared" si="2" ref="F25:T25">F26+F29+F31+F40+F43+F45</f>
        <v>0</v>
      </c>
      <c r="G25" s="246"/>
      <c r="H25" s="246">
        <f t="shared" si="2"/>
        <v>0</v>
      </c>
      <c r="I25" s="246">
        <f t="shared" si="2"/>
        <v>0</v>
      </c>
      <c r="J25" s="246">
        <f t="shared" si="2"/>
        <v>0</v>
      </c>
      <c r="K25" s="246">
        <f t="shared" si="2"/>
        <v>0</v>
      </c>
      <c r="L25" s="246">
        <f t="shared" si="2"/>
        <v>0</v>
      </c>
      <c r="M25" s="246">
        <f t="shared" si="2"/>
        <v>0</v>
      </c>
      <c r="N25" s="246">
        <f t="shared" si="2"/>
        <v>0</v>
      </c>
      <c r="O25" s="246">
        <f t="shared" si="2"/>
        <v>0</v>
      </c>
      <c r="P25" s="246">
        <f t="shared" si="2"/>
        <v>0</v>
      </c>
      <c r="Q25" s="246">
        <f t="shared" si="2"/>
        <v>0</v>
      </c>
      <c r="R25" s="246">
        <f t="shared" si="2"/>
        <v>0</v>
      </c>
      <c r="S25" s="246">
        <f t="shared" si="2"/>
        <v>0</v>
      </c>
      <c r="T25" s="247">
        <f t="shared" si="2"/>
        <v>0</v>
      </c>
    </row>
    <row r="26" spans="2:20" s="245" customFormat="1" ht="24.75" customHeight="1">
      <c r="B26" s="212">
        <v>1</v>
      </c>
      <c r="C26" s="182" t="s">
        <v>85</v>
      </c>
      <c r="D26" s="240">
        <v>614100</v>
      </c>
      <c r="E26" s="248">
        <f>E27+E28</f>
        <v>0</v>
      </c>
      <c r="F26" s="248">
        <f>F27+F28</f>
        <v>0</v>
      </c>
      <c r="G26" s="248"/>
      <c r="H26" s="248">
        <f aca="true" t="shared" si="3" ref="H26:T26">H27+H28</f>
        <v>0</v>
      </c>
      <c r="I26" s="248">
        <f t="shared" si="3"/>
        <v>0</v>
      </c>
      <c r="J26" s="248">
        <f t="shared" si="3"/>
        <v>0</v>
      </c>
      <c r="K26" s="248">
        <f t="shared" si="3"/>
        <v>0</v>
      </c>
      <c r="L26" s="248">
        <f t="shared" si="3"/>
        <v>0</v>
      </c>
      <c r="M26" s="248">
        <f t="shared" si="3"/>
        <v>0</v>
      </c>
      <c r="N26" s="248">
        <f t="shared" si="3"/>
        <v>0</v>
      </c>
      <c r="O26" s="248">
        <f t="shared" si="3"/>
        <v>0</v>
      </c>
      <c r="P26" s="248">
        <f t="shared" si="3"/>
        <v>0</v>
      </c>
      <c r="Q26" s="248">
        <f t="shared" si="3"/>
        <v>0</v>
      </c>
      <c r="R26" s="248">
        <f t="shared" si="3"/>
        <v>0</v>
      </c>
      <c r="S26" s="248">
        <f t="shared" si="3"/>
        <v>0</v>
      </c>
      <c r="T26" s="249">
        <f t="shared" si="3"/>
        <v>0</v>
      </c>
    </row>
    <row r="27" spans="2:20" s="245" customFormat="1" ht="24.75" customHeight="1" hidden="1">
      <c r="B27" s="37"/>
      <c r="C27" s="119"/>
      <c r="D27" s="241"/>
      <c r="E27" s="29"/>
      <c r="F27" s="29"/>
      <c r="G27" s="29"/>
      <c r="H27" s="29">
        <f t="shared" si="1"/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1"/>
    </row>
    <row r="28" spans="2:20" s="245" customFormat="1" ht="24.75" customHeight="1" hidden="1">
      <c r="B28" s="37"/>
      <c r="C28" s="119"/>
      <c r="D28" s="241"/>
      <c r="E28" s="29"/>
      <c r="F28" s="29"/>
      <c r="G28" s="29"/>
      <c r="H28" s="29">
        <f t="shared" si="1"/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1"/>
    </row>
    <row r="29" spans="2:20" s="245" customFormat="1" ht="24.75" customHeight="1">
      <c r="B29" s="37">
        <v>2</v>
      </c>
      <c r="C29" s="119" t="s">
        <v>86</v>
      </c>
      <c r="D29" s="241">
        <v>614200</v>
      </c>
      <c r="E29" s="29">
        <f>E30</f>
        <v>0</v>
      </c>
      <c r="F29" s="29">
        <f aca="true" t="shared" si="4" ref="F29:T29">F30</f>
        <v>0</v>
      </c>
      <c r="G29" s="29"/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29">
        <f t="shared" si="4"/>
        <v>0</v>
      </c>
      <c r="T29" s="31">
        <f t="shared" si="4"/>
        <v>0</v>
      </c>
    </row>
    <row r="30" spans="2:20" s="245" customFormat="1" ht="24.75" customHeight="1" hidden="1">
      <c r="B30" s="37"/>
      <c r="C30" s="119"/>
      <c r="D30" s="241"/>
      <c r="E30" s="29"/>
      <c r="F30" s="29"/>
      <c r="G30" s="29"/>
      <c r="H30" s="29">
        <f t="shared" si="1"/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2:20" s="245" customFormat="1" ht="24.75" customHeight="1">
      <c r="B31" s="37">
        <v>3</v>
      </c>
      <c r="C31" s="121" t="s">
        <v>87</v>
      </c>
      <c r="D31" s="241">
        <v>614300</v>
      </c>
      <c r="E31" s="29">
        <f>SUM(E32:E39)</f>
        <v>0</v>
      </c>
      <c r="F31" s="29">
        <f aca="true" t="shared" si="5" ref="F31:T31">SUM(F32:F39)</f>
        <v>0</v>
      </c>
      <c r="G31" s="29"/>
      <c r="H31" s="29">
        <f t="shared" si="5"/>
        <v>0</v>
      </c>
      <c r="I31" s="29">
        <f t="shared" si="5"/>
        <v>0</v>
      </c>
      <c r="J31" s="29">
        <f t="shared" si="5"/>
        <v>0</v>
      </c>
      <c r="K31" s="29">
        <f t="shared" si="5"/>
        <v>0</v>
      </c>
      <c r="L31" s="29">
        <f t="shared" si="5"/>
        <v>0</v>
      </c>
      <c r="M31" s="29">
        <f t="shared" si="5"/>
        <v>0</v>
      </c>
      <c r="N31" s="29">
        <f t="shared" si="5"/>
        <v>0</v>
      </c>
      <c r="O31" s="29">
        <f t="shared" si="5"/>
        <v>0</v>
      </c>
      <c r="P31" s="29">
        <f t="shared" si="5"/>
        <v>0</v>
      </c>
      <c r="Q31" s="29">
        <f t="shared" si="5"/>
        <v>0</v>
      </c>
      <c r="R31" s="29">
        <f t="shared" si="5"/>
        <v>0</v>
      </c>
      <c r="S31" s="29">
        <f t="shared" si="5"/>
        <v>0</v>
      </c>
      <c r="T31" s="31">
        <f t="shared" si="5"/>
        <v>0</v>
      </c>
    </row>
    <row r="32" spans="2:20" s="245" customFormat="1" ht="24.75" customHeight="1" hidden="1">
      <c r="B32" s="37"/>
      <c r="C32" s="119"/>
      <c r="D32" s="241"/>
      <c r="E32" s="29"/>
      <c r="F32" s="29"/>
      <c r="G32" s="29"/>
      <c r="H32" s="29">
        <f t="shared" si="1"/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1"/>
    </row>
    <row r="33" spans="2:20" s="245" customFormat="1" ht="24.75" customHeight="1" hidden="1">
      <c r="B33" s="37"/>
      <c r="C33" s="119"/>
      <c r="D33" s="241"/>
      <c r="E33" s="29"/>
      <c r="F33" s="29"/>
      <c r="G33" s="29"/>
      <c r="H33" s="29">
        <f t="shared" si="1"/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1"/>
    </row>
    <row r="34" spans="2:20" s="245" customFormat="1" ht="24.75" customHeight="1" hidden="1">
      <c r="B34" s="37"/>
      <c r="C34" s="119"/>
      <c r="D34" s="241"/>
      <c r="E34" s="29"/>
      <c r="F34" s="29"/>
      <c r="G34" s="29"/>
      <c r="H34" s="29">
        <f t="shared" si="1"/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1"/>
    </row>
    <row r="35" spans="2:20" s="245" customFormat="1" ht="24.75" customHeight="1" hidden="1">
      <c r="B35" s="37"/>
      <c r="C35" s="119"/>
      <c r="D35" s="241"/>
      <c r="E35" s="29"/>
      <c r="F35" s="29"/>
      <c r="G35" s="29"/>
      <c r="H35" s="29">
        <f t="shared" si="1"/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1"/>
    </row>
    <row r="36" spans="2:20" s="245" customFormat="1" ht="24.75" customHeight="1" hidden="1">
      <c r="B36" s="32"/>
      <c r="C36" s="119"/>
      <c r="D36" s="118"/>
      <c r="E36" s="250"/>
      <c r="F36" s="250"/>
      <c r="G36" s="29"/>
      <c r="H36" s="29">
        <f t="shared" si="1"/>
        <v>0</v>
      </c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31"/>
    </row>
    <row r="37" spans="2:20" s="245" customFormat="1" ht="24.75" customHeight="1" hidden="1">
      <c r="B37" s="37"/>
      <c r="C37" s="119"/>
      <c r="D37" s="241"/>
      <c r="E37" s="29"/>
      <c r="F37" s="29"/>
      <c r="G37" s="29"/>
      <c r="H37" s="29">
        <f t="shared" si="1"/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</row>
    <row r="38" spans="2:20" s="245" customFormat="1" ht="24.75" customHeight="1" hidden="1">
      <c r="B38" s="37"/>
      <c r="C38" s="119"/>
      <c r="D38" s="241"/>
      <c r="E38" s="29"/>
      <c r="F38" s="29"/>
      <c r="G38" s="29"/>
      <c r="H38" s="29">
        <f t="shared" si="1"/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1"/>
    </row>
    <row r="39" spans="2:20" s="245" customFormat="1" ht="24.75" customHeight="1" hidden="1">
      <c r="B39" s="32"/>
      <c r="C39" s="119"/>
      <c r="D39" s="118"/>
      <c r="E39" s="250"/>
      <c r="F39" s="250"/>
      <c r="G39" s="29"/>
      <c r="H39" s="29">
        <f t="shared" si="1"/>
        <v>0</v>
      </c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31"/>
    </row>
    <row r="40" spans="2:20" s="245" customFormat="1" ht="24.75" customHeight="1">
      <c r="B40" s="37">
        <v>4</v>
      </c>
      <c r="C40" s="119" t="s">
        <v>88</v>
      </c>
      <c r="D40" s="241">
        <v>614700</v>
      </c>
      <c r="E40" s="29">
        <f>SUM(E41:E42)</f>
        <v>0</v>
      </c>
      <c r="F40" s="29">
        <f aca="true" t="shared" si="6" ref="F40:T40">SUM(F41:F42)</f>
        <v>0</v>
      </c>
      <c r="G40" s="29"/>
      <c r="H40" s="29">
        <f t="shared" si="6"/>
        <v>0</v>
      </c>
      <c r="I40" s="29">
        <f>SUM(I41:I42)</f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9">
        <f t="shared" si="6"/>
        <v>0</v>
      </c>
      <c r="Q40" s="29">
        <f t="shared" si="6"/>
        <v>0</v>
      </c>
      <c r="R40" s="29">
        <f t="shared" si="6"/>
        <v>0</v>
      </c>
      <c r="S40" s="29">
        <f t="shared" si="6"/>
        <v>0</v>
      </c>
      <c r="T40" s="31">
        <f t="shared" si="6"/>
        <v>0</v>
      </c>
    </row>
    <row r="41" spans="2:20" s="245" customFormat="1" ht="24.75" customHeight="1">
      <c r="B41" s="37"/>
      <c r="C41" s="119"/>
      <c r="D41" s="241"/>
      <c r="E41" s="29"/>
      <c r="F41" s="29"/>
      <c r="G41" s="29"/>
      <c r="H41" s="29">
        <f t="shared" si="1"/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1"/>
    </row>
    <row r="42" spans="2:20" s="245" customFormat="1" ht="24.75" customHeight="1">
      <c r="B42" s="37"/>
      <c r="C42" s="119"/>
      <c r="D42" s="241"/>
      <c r="E42" s="29"/>
      <c r="F42" s="29"/>
      <c r="G42" s="29"/>
      <c r="H42" s="29">
        <f t="shared" si="1"/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1"/>
    </row>
    <row r="43" spans="2:20" s="245" customFormat="1" ht="24.75" customHeight="1">
      <c r="B43" s="37">
        <v>5</v>
      </c>
      <c r="C43" s="119" t="s">
        <v>89</v>
      </c>
      <c r="D43" s="241">
        <v>614800</v>
      </c>
      <c r="E43" s="29">
        <f>E44</f>
        <v>0</v>
      </c>
      <c r="F43" s="29">
        <f aca="true" t="shared" si="7" ref="F43:T43">F44</f>
        <v>0</v>
      </c>
      <c r="G43" s="29"/>
      <c r="H43" s="29">
        <f t="shared" si="7"/>
        <v>0</v>
      </c>
      <c r="I43" s="29">
        <f t="shared" si="7"/>
        <v>0</v>
      </c>
      <c r="J43" s="29">
        <f t="shared" si="7"/>
        <v>0</v>
      </c>
      <c r="K43" s="29">
        <f t="shared" si="7"/>
        <v>0</v>
      </c>
      <c r="L43" s="29">
        <f t="shared" si="7"/>
        <v>0</v>
      </c>
      <c r="M43" s="29">
        <f t="shared" si="7"/>
        <v>0</v>
      </c>
      <c r="N43" s="29">
        <f t="shared" si="7"/>
        <v>0</v>
      </c>
      <c r="O43" s="29">
        <f t="shared" si="7"/>
        <v>0</v>
      </c>
      <c r="P43" s="29">
        <f t="shared" si="7"/>
        <v>0</v>
      </c>
      <c r="Q43" s="29">
        <f t="shared" si="7"/>
        <v>0</v>
      </c>
      <c r="R43" s="29">
        <f t="shared" si="7"/>
        <v>0</v>
      </c>
      <c r="S43" s="29">
        <f t="shared" si="7"/>
        <v>0</v>
      </c>
      <c r="T43" s="31">
        <f t="shared" si="7"/>
        <v>0</v>
      </c>
    </row>
    <row r="44" spans="2:20" s="245" customFormat="1" ht="24.75" customHeight="1">
      <c r="B44" s="37"/>
      <c r="C44" s="119"/>
      <c r="D44" s="241"/>
      <c r="E44" s="29"/>
      <c r="F44" s="29"/>
      <c r="G44" s="29"/>
      <c r="H44" s="29">
        <f t="shared" si="1"/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1"/>
    </row>
    <row r="45" spans="2:20" s="245" customFormat="1" ht="24.75" customHeight="1">
      <c r="B45" s="37">
        <v>6</v>
      </c>
      <c r="C45" s="119" t="s">
        <v>90</v>
      </c>
      <c r="D45" s="241">
        <v>614900</v>
      </c>
      <c r="E45" s="29">
        <f>E46</f>
        <v>0</v>
      </c>
      <c r="F45" s="29">
        <f aca="true" t="shared" si="8" ref="F45:T45">F46</f>
        <v>0</v>
      </c>
      <c r="G45" s="29"/>
      <c r="H45" s="29">
        <f t="shared" si="8"/>
        <v>0</v>
      </c>
      <c r="I45" s="29">
        <f t="shared" si="8"/>
        <v>0</v>
      </c>
      <c r="J45" s="29">
        <f t="shared" si="8"/>
        <v>0</v>
      </c>
      <c r="K45" s="29">
        <f t="shared" si="8"/>
        <v>0</v>
      </c>
      <c r="L45" s="29">
        <f t="shared" si="8"/>
        <v>0</v>
      </c>
      <c r="M45" s="29">
        <f t="shared" si="8"/>
        <v>0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29">
        <f t="shared" si="8"/>
        <v>0</v>
      </c>
      <c r="T45" s="31">
        <f t="shared" si="8"/>
        <v>0</v>
      </c>
    </row>
    <row r="46" spans="2:20" s="245" customFormat="1" ht="24.75" customHeight="1">
      <c r="B46" s="32"/>
      <c r="C46" s="116"/>
      <c r="D46" s="33"/>
      <c r="E46" s="29"/>
      <c r="F46" s="29"/>
      <c r="G46" s="29"/>
      <c r="H46" s="29">
        <f t="shared" si="1"/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1"/>
    </row>
    <row r="47" spans="2:20" s="245" customFormat="1" ht="24.75" customHeight="1" thickBot="1">
      <c r="B47" s="211" t="s">
        <v>23</v>
      </c>
      <c r="C47" s="141" t="s">
        <v>102</v>
      </c>
      <c r="D47" s="178">
        <v>615000</v>
      </c>
      <c r="E47" s="246">
        <f>E48+E51</f>
        <v>0</v>
      </c>
      <c r="F47" s="246">
        <f aca="true" t="shared" si="9" ref="F47:T47">F48+F51</f>
        <v>0</v>
      </c>
      <c r="G47" s="246"/>
      <c r="H47" s="246">
        <f t="shared" si="9"/>
        <v>0</v>
      </c>
      <c r="I47" s="246">
        <f t="shared" si="9"/>
        <v>0</v>
      </c>
      <c r="J47" s="246">
        <f t="shared" si="9"/>
        <v>0</v>
      </c>
      <c r="K47" s="246">
        <f t="shared" si="9"/>
        <v>0</v>
      </c>
      <c r="L47" s="246">
        <f t="shared" si="9"/>
        <v>0</v>
      </c>
      <c r="M47" s="246">
        <f t="shared" si="9"/>
        <v>0</v>
      </c>
      <c r="N47" s="246">
        <f t="shared" si="9"/>
        <v>0</v>
      </c>
      <c r="O47" s="246">
        <f t="shared" si="9"/>
        <v>0</v>
      </c>
      <c r="P47" s="246">
        <f t="shared" si="9"/>
        <v>0</v>
      </c>
      <c r="Q47" s="246">
        <f t="shared" si="9"/>
        <v>0</v>
      </c>
      <c r="R47" s="246">
        <f t="shared" si="9"/>
        <v>0</v>
      </c>
      <c r="S47" s="246">
        <f t="shared" si="9"/>
        <v>0</v>
      </c>
      <c r="T47" s="247">
        <f t="shared" si="9"/>
        <v>0</v>
      </c>
    </row>
    <row r="48" spans="2:20" s="245" customFormat="1" ht="24.75" customHeight="1">
      <c r="B48" s="212">
        <v>1</v>
      </c>
      <c r="C48" s="182" t="s">
        <v>91</v>
      </c>
      <c r="D48" s="240">
        <v>615100</v>
      </c>
      <c r="E48" s="248">
        <f>SUM(E49:E50)</f>
        <v>0</v>
      </c>
      <c r="F48" s="248">
        <f aca="true" t="shared" si="10" ref="F48:T48">SUM(F49:F50)</f>
        <v>0</v>
      </c>
      <c r="G48" s="248"/>
      <c r="H48" s="248">
        <f t="shared" si="10"/>
        <v>0</v>
      </c>
      <c r="I48" s="248">
        <f t="shared" si="10"/>
        <v>0</v>
      </c>
      <c r="J48" s="248">
        <f t="shared" si="10"/>
        <v>0</v>
      </c>
      <c r="K48" s="248">
        <f t="shared" si="10"/>
        <v>0</v>
      </c>
      <c r="L48" s="248">
        <f t="shared" si="10"/>
        <v>0</v>
      </c>
      <c r="M48" s="248">
        <f t="shared" si="10"/>
        <v>0</v>
      </c>
      <c r="N48" s="248">
        <f t="shared" si="10"/>
        <v>0</v>
      </c>
      <c r="O48" s="248">
        <f t="shared" si="10"/>
        <v>0</v>
      </c>
      <c r="P48" s="248">
        <f t="shared" si="10"/>
        <v>0</v>
      </c>
      <c r="Q48" s="248">
        <f t="shared" si="10"/>
        <v>0</v>
      </c>
      <c r="R48" s="248">
        <f t="shared" si="10"/>
        <v>0</v>
      </c>
      <c r="S48" s="248">
        <f t="shared" si="10"/>
        <v>0</v>
      </c>
      <c r="T48" s="249">
        <f t="shared" si="10"/>
        <v>0</v>
      </c>
    </row>
    <row r="49" spans="2:20" s="245" customFormat="1" ht="24.75" customHeight="1">
      <c r="B49" s="37"/>
      <c r="C49" s="119"/>
      <c r="D49" s="241"/>
      <c r="E49" s="40"/>
      <c r="F49" s="40"/>
      <c r="G49" s="40"/>
      <c r="H49" s="29">
        <f t="shared" si="1"/>
        <v>0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2:20" s="245" customFormat="1" ht="24.75" customHeight="1">
      <c r="B50" s="37"/>
      <c r="C50" s="119"/>
      <c r="D50" s="241"/>
      <c r="E50" s="40"/>
      <c r="F50" s="40"/>
      <c r="G50" s="40"/>
      <c r="H50" s="29">
        <f t="shared" si="1"/>
        <v>0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</row>
    <row r="51" spans="2:20" s="245" customFormat="1" ht="24.75" customHeight="1">
      <c r="B51" s="37">
        <v>2</v>
      </c>
      <c r="C51" s="120" t="s">
        <v>92</v>
      </c>
      <c r="D51" s="241">
        <v>615200</v>
      </c>
      <c r="E51" s="40">
        <f>E52</f>
        <v>0</v>
      </c>
      <c r="F51" s="40">
        <f aca="true" t="shared" si="11" ref="F51:T51">F52</f>
        <v>0</v>
      </c>
      <c r="G51" s="40"/>
      <c r="H51" s="40">
        <f t="shared" si="11"/>
        <v>0</v>
      </c>
      <c r="I51" s="40">
        <f t="shared" si="11"/>
        <v>0</v>
      </c>
      <c r="J51" s="40">
        <f t="shared" si="11"/>
        <v>0</v>
      </c>
      <c r="K51" s="40">
        <f t="shared" si="11"/>
        <v>0</v>
      </c>
      <c r="L51" s="40">
        <f t="shared" si="11"/>
        <v>0</v>
      </c>
      <c r="M51" s="40">
        <f t="shared" si="11"/>
        <v>0</v>
      </c>
      <c r="N51" s="40">
        <f t="shared" si="11"/>
        <v>0</v>
      </c>
      <c r="O51" s="40">
        <f t="shared" si="11"/>
        <v>0</v>
      </c>
      <c r="P51" s="40">
        <f t="shared" si="11"/>
        <v>0</v>
      </c>
      <c r="Q51" s="40">
        <f t="shared" si="11"/>
        <v>0</v>
      </c>
      <c r="R51" s="40">
        <f t="shared" si="11"/>
        <v>0</v>
      </c>
      <c r="S51" s="40">
        <f t="shared" si="11"/>
        <v>0</v>
      </c>
      <c r="T51" s="41">
        <f t="shared" si="11"/>
        <v>0</v>
      </c>
    </row>
    <row r="52" spans="2:20" s="245" customFormat="1" ht="24.75" customHeight="1">
      <c r="B52" s="37"/>
      <c r="C52" s="120"/>
      <c r="D52" s="241"/>
      <c r="E52" s="40"/>
      <c r="F52" s="40"/>
      <c r="G52" s="40"/>
      <c r="H52" s="29">
        <f t="shared" si="1"/>
        <v>0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</row>
    <row r="53" spans="2:20" s="245" customFormat="1" ht="24.75" customHeight="1" thickBot="1">
      <c r="B53" s="211" t="s">
        <v>24</v>
      </c>
      <c r="C53" s="141" t="s">
        <v>48</v>
      </c>
      <c r="D53" s="178">
        <v>616000</v>
      </c>
      <c r="E53" s="246">
        <f>E54</f>
        <v>0</v>
      </c>
      <c r="F53" s="246">
        <f aca="true" t="shared" si="12" ref="F53:T53">F54</f>
        <v>0</v>
      </c>
      <c r="G53" s="246"/>
      <c r="H53" s="246">
        <f t="shared" si="12"/>
        <v>0</v>
      </c>
      <c r="I53" s="246">
        <f t="shared" si="12"/>
        <v>0</v>
      </c>
      <c r="J53" s="246">
        <f t="shared" si="12"/>
        <v>0</v>
      </c>
      <c r="K53" s="246">
        <f t="shared" si="12"/>
        <v>0</v>
      </c>
      <c r="L53" s="246">
        <f t="shared" si="12"/>
        <v>0</v>
      </c>
      <c r="M53" s="246">
        <f t="shared" si="12"/>
        <v>0</v>
      </c>
      <c r="N53" s="246">
        <f t="shared" si="12"/>
        <v>0</v>
      </c>
      <c r="O53" s="246">
        <f t="shared" si="12"/>
        <v>0</v>
      </c>
      <c r="P53" s="246">
        <f t="shared" si="12"/>
        <v>0</v>
      </c>
      <c r="Q53" s="246">
        <f t="shared" si="12"/>
        <v>0</v>
      </c>
      <c r="R53" s="246">
        <f t="shared" si="12"/>
        <v>0</v>
      </c>
      <c r="S53" s="246">
        <f t="shared" si="12"/>
        <v>0</v>
      </c>
      <c r="T53" s="247">
        <f t="shared" si="12"/>
        <v>0</v>
      </c>
    </row>
    <row r="54" spans="2:20" s="245" customFormat="1" ht="24.75" customHeight="1">
      <c r="B54" s="213">
        <v>1</v>
      </c>
      <c r="C54" s="181" t="s">
        <v>93</v>
      </c>
      <c r="D54" s="242">
        <v>616200</v>
      </c>
      <c r="E54" s="251"/>
      <c r="F54" s="251"/>
      <c r="G54" s="251"/>
      <c r="H54" s="252">
        <f t="shared" si="1"/>
        <v>0</v>
      </c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3"/>
    </row>
    <row r="55" spans="2:20" s="245" customFormat="1" ht="24.75" customHeight="1" thickBot="1">
      <c r="B55" s="211" t="s">
        <v>28</v>
      </c>
      <c r="C55" s="141" t="s">
        <v>141</v>
      </c>
      <c r="D55" s="224"/>
      <c r="E55" s="246">
        <f>SUM(E56:E61)</f>
        <v>0</v>
      </c>
      <c r="F55" s="246">
        <f aca="true" t="shared" si="13" ref="F55:T55">SUM(F56:F61)</f>
        <v>0</v>
      </c>
      <c r="G55" s="246"/>
      <c r="H55" s="246">
        <f t="shared" si="13"/>
        <v>0</v>
      </c>
      <c r="I55" s="246">
        <f t="shared" si="13"/>
        <v>0</v>
      </c>
      <c r="J55" s="246">
        <f t="shared" si="13"/>
        <v>0</v>
      </c>
      <c r="K55" s="246">
        <f t="shared" si="13"/>
        <v>0</v>
      </c>
      <c r="L55" s="246">
        <f t="shared" si="13"/>
        <v>0</v>
      </c>
      <c r="M55" s="246">
        <f t="shared" si="13"/>
        <v>0</v>
      </c>
      <c r="N55" s="246">
        <f t="shared" si="13"/>
        <v>0</v>
      </c>
      <c r="O55" s="246">
        <f t="shared" si="13"/>
        <v>0</v>
      </c>
      <c r="P55" s="246">
        <f t="shared" si="13"/>
        <v>0</v>
      </c>
      <c r="Q55" s="246">
        <f t="shared" si="13"/>
        <v>0</v>
      </c>
      <c r="R55" s="246">
        <f t="shared" si="13"/>
        <v>0</v>
      </c>
      <c r="S55" s="246">
        <f t="shared" si="13"/>
        <v>0</v>
      </c>
      <c r="T55" s="247">
        <f t="shared" si="13"/>
        <v>0</v>
      </c>
    </row>
    <row r="56" spans="2:21" s="245" customFormat="1" ht="24.75" customHeight="1">
      <c r="B56" s="214">
        <v>1</v>
      </c>
      <c r="C56" s="180" t="s">
        <v>94</v>
      </c>
      <c r="D56" s="179">
        <v>821100</v>
      </c>
      <c r="E56" s="252"/>
      <c r="F56" s="252"/>
      <c r="G56" s="252"/>
      <c r="H56" s="252">
        <f t="shared" si="1"/>
        <v>0</v>
      </c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4"/>
      <c r="U56" s="255"/>
    </row>
    <row r="57" spans="2:21" s="245" customFormat="1" ht="24.75" customHeight="1">
      <c r="B57" s="32">
        <v>2</v>
      </c>
      <c r="C57" s="116" t="s">
        <v>43</v>
      </c>
      <c r="D57" s="33">
        <v>821200</v>
      </c>
      <c r="E57" s="29"/>
      <c r="F57" s="29"/>
      <c r="G57" s="29"/>
      <c r="H57" s="29">
        <f t="shared" si="1"/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1"/>
      <c r="U57" s="255"/>
    </row>
    <row r="58" spans="2:21" s="245" customFormat="1" ht="24.75" customHeight="1">
      <c r="B58" s="32">
        <v>3</v>
      </c>
      <c r="C58" s="116" t="s">
        <v>44</v>
      </c>
      <c r="D58" s="33">
        <v>821300</v>
      </c>
      <c r="E58" s="29"/>
      <c r="F58" s="29"/>
      <c r="G58" s="29"/>
      <c r="H58" s="29">
        <f t="shared" si="1"/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1"/>
      <c r="U58" s="255"/>
    </row>
    <row r="59" spans="2:20" s="245" customFormat="1" ht="24.75" customHeight="1">
      <c r="B59" s="32">
        <v>4</v>
      </c>
      <c r="C59" s="120" t="s">
        <v>45</v>
      </c>
      <c r="D59" s="33">
        <v>821400</v>
      </c>
      <c r="E59" s="29"/>
      <c r="F59" s="29"/>
      <c r="G59" s="29"/>
      <c r="H59" s="29">
        <f t="shared" si="1"/>
        <v>0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1"/>
    </row>
    <row r="60" spans="2:20" s="245" customFormat="1" ht="24.75" customHeight="1">
      <c r="B60" s="32">
        <v>5</v>
      </c>
      <c r="C60" s="120" t="s">
        <v>46</v>
      </c>
      <c r="D60" s="33">
        <v>821500</v>
      </c>
      <c r="E60" s="29"/>
      <c r="F60" s="29"/>
      <c r="G60" s="29"/>
      <c r="H60" s="29">
        <f t="shared" si="1"/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1"/>
    </row>
    <row r="61" spans="2:21" s="245" customFormat="1" ht="24.75" customHeight="1">
      <c r="B61" s="32">
        <v>6</v>
      </c>
      <c r="C61" s="120" t="s">
        <v>47</v>
      </c>
      <c r="D61" s="33">
        <v>821600</v>
      </c>
      <c r="E61" s="29"/>
      <c r="F61" s="29"/>
      <c r="G61" s="29"/>
      <c r="H61" s="29">
        <f t="shared" si="1"/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31"/>
      <c r="U61" s="256"/>
    </row>
    <row r="62" spans="2:21" s="245" customFormat="1" ht="24.75" customHeight="1" thickBot="1">
      <c r="B62" s="211"/>
      <c r="C62" s="141" t="s">
        <v>49</v>
      </c>
      <c r="D62" s="224"/>
      <c r="E62" s="246">
        <f>E55+E53+E47+E25+E13</f>
        <v>0</v>
      </c>
      <c r="F62" s="246">
        <f aca="true" t="shared" si="14" ref="F62:T62">F55+F53+F47+F25+F13</f>
        <v>0</v>
      </c>
      <c r="G62" s="246"/>
      <c r="H62" s="246">
        <f t="shared" si="14"/>
        <v>0</v>
      </c>
      <c r="I62" s="246">
        <f t="shared" si="14"/>
        <v>0</v>
      </c>
      <c r="J62" s="246">
        <f t="shared" si="14"/>
        <v>0</v>
      </c>
      <c r="K62" s="246">
        <f t="shared" si="14"/>
        <v>0</v>
      </c>
      <c r="L62" s="246">
        <f t="shared" si="14"/>
        <v>0</v>
      </c>
      <c r="M62" s="246">
        <f t="shared" si="14"/>
        <v>0</v>
      </c>
      <c r="N62" s="246">
        <f t="shared" si="14"/>
        <v>0</v>
      </c>
      <c r="O62" s="246">
        <f t="shared" si="14"/>
        <v>0</v>
      </c>
      <c r="P62" s="246">
        <f t="shared" si="14"/>
        <v>0</v>
      </c>
      <c r="Q62" s="246">
        <f t="shared" si="14"/>
        <v>0</v>
      </c>
      <c r="R62" s="246">
        <f t="shared" si="14"/>
        <v>0</v>
      </c>
      <c r="S62" s="246">
        <f t="shared" si="14"/>
        <v>0</v>
      </c>
      <c r="T62" s="247">
        <f t="shared" si="14"/>
        <v>0</v>
      </c>
      <c r="U62" s="256"/>
    </row>
    <row r="63" spans="2:21" ht="20.25" customHeight="1">
      <c r="B63" s="131"/>
      <c r="C63" s="488" t="s">
        <v>120</v>
      </c>
      <c r="D63" s="488"/>
      <c r="E63" s="488"/>
      <c r="F63" s="488"/>
      <c r="G63" s="488"/>
      <c r="H63" s="488"/>
      <c r="I63" s="488"/>
      <c r="J63" s="488"/>
      <c r="K63" s="488"/>
      <c r="L63" s="488"/>
      <c r="M63" s="488"/>
      <c r="N63" s="488"/>
      <c r="O63" s="488"/>
      <c r="P63" s="488"/>
      <c r="Q63" s="488"/>
      <c r="R63" s="236"/>
      <c r="S63" s="236"/>
      <c r="T63" s="236"/>
      <c r="U63" s="11"/>
    </row>
    <row r="64" spans="2:21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11"/>
    </row>
    <row r="65" spans="2:21" ht="15.75" customHeight="1">
      <c r="B65" s="10"/>
      <c r="C65" s="489"/>
      <c r="D65" s="489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489"/>
      <c r="P65" s="489"/>
      <c r="Q65" s="6"/>
      <c r="R65" s="6"/>
      <c r="S65" s="6"/>
      <c r="T65" s="6"/>
      <c r="U65" s="11"/>
    </row>
    <row r="66" spans="2:21" ht="15.75" customHeight="1">
      <c r="B66" s="10"/>
      <c r="C66" s="128"/>
      <c r="D66" s="128"/>
      <c r="E66" s="128"/>
      <c r="F66" s="128"/>
      <c r="G66" s="128"/>
      <c r="H66" s="129"/>
      <c r="I66" s="129"/>
      <c r="J66" s="129"/>
      <c r="K66" s="128"/>
      <c r="L66" s="128"/>
      <c r="M66" s="128"/>
      <c r="N66" s="128"/>
      <c r="O66" s="128"/>
      <c r="P66" s="128"/>
      <c r="Q66" s="6"/>
      <c r="R66" s="129"/>
      <c r="S66" s="129"/>
      <c r="T66" s="129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8"/>
      <c r="I67" s="128" t="s">
        <v>97</v>
      </c>
      <c r="J67" s="128"/>
      <c r="K67" s="128"/>
      <c r="L67" s="128"/>
      <c r="M67" s="128"/>
      <c r="N67" s="128"/>
      <c r="O67" s="128"/>
      <c r="P67" s="128"/>
      <c r="Q67" s="6"/>
      <c r="R67" s="6"/>
      <c r="S67" s="6"/>
      <c r="T67" s="6"/>
      <c r="U67" s="11"/>
    </row>
    <row r="68" spans="2:21" ht="15" customHeight="1">
      <c r="B68" s="11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1"/>
      <c r="P68" s="13"/>
      <c r="Q68" s="13"/>
      <c r="R68" s="11"/>
      <c r="S68" s="130" t="s">
        <v>97</v>
      </c>
      <c r="U68" s="11"/>
    </row>
    <row r="69" spans="2:20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2:20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7"/>
      <c r="R70" s="11"/>
      <c r="S70" s="10"/>
      <c r="T70" s="53"/>
    </row>
    <row r="71" spans="2:20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</sheetData>
  <sheetProtection formatCells="0" formatColumns="0" formatRows="0"/>
  <mergeCells count="12">
    <mergeCell ref="F9:F11"/>
    <mergeCell ref="H9:H11"/>
    <mergeCell ref="I9:T10"/>
    <mergeCell ref="C63:Q63"/>
    <mergeCell ref="C65:P65"/>
    <mergeCell ref="B1:T1"/>
    <mergeCell ref="B3:C3"/>
    <mergeCell ref="D3:P3"/>
    <mergeCell ref="B9:B11"/>
    <mergeCell ref="C9:C11"/>
    <mergeCell ref="D9:D11"/>
    <mergeCell ref="E9:E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48" r:id="rId1"/>
  <headerFooter>
    <oddFooter>&amp;C&amp;A&amp;RPage &amp;P</oddFooter>
  </headerFooter>
  <rowBreaks count="1" manualBreakCount="1">
    <brk id="46" min="1" max="1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7" sqref="E17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96</v>
      </c>
      <c r="K2" s="239"/>
      <c r="R2" s="477" t="s">
        <v>96</v>
      </c>
      <c r="S2" s="477"/>
      <c r="T2" s="123"/>
    </row>
    <row r="3" spans="2:20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7" t="s">
        <v>1</v>
      </c>
      <c r="C10" s="497" t="s">
        <v>122</v>
      </c>
      <c r="D10" s="479" t="s">
        <v>3</v>
      </c>
      <c r="E10" s="463" t="s">
        <v>184</v>
      </c>
      <c r="F10" s="466" t="s">
        <v>149</v>
      </c>
      <c r="G10" s="463" t="s">
        <v>182</v>
      </c>
      <c r="H10" s="463" t="s">
        <v>188</v>
      </c>
      <c r="I10" s="491" t="s">
        <v>154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>
      <c r="B11" s="458"/>
      <c r="C11" s="498"/>
      <c r="D11" s="480"/>
      <c r="E11" s="464"/>
      <c r="F11" s="467"/>
      <c r="G11" s="464"/>
      <c r="H11" s="46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>
      <c r="B12" s="459"/>
      <c r="C12" s="499"/>
      <c r="D12" s="481"/>
      <c r="E12" s="465"/>
      <c r="F12" s="468"/>
      <c r="G12" s="465"/>
      <c r="H12" s="465"/>
      <c r="I12" s="167" t="s">
        <v>52</v>
      </c>
      <c r="J12" s="167" t="s">
        <v>53</v>
      </c>
      <c r="K12" s="167" t="s">
        <v>54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153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4" t="s">
        <v>12</v>
      </c>
      <c r="C14" s="365" t="s">
        <v>104</v>
      </c>
      <c r="D14" s="366"/>
      <c r="E14" s="323">
        <f>SUM(E15:E25)</f>
        <v>0</v>
      </c>
      <c r="F14" s="323">
        <f>SUM(F15:F25)</f>
        <v>0</v>
      </c>
      <c r="G14" s="323">
        <f>SUM(G15:G25)</f>
        <v>0</v>
      </c>
      <c r="H14" s="323">
        <f aca="true" t="shared" si="0" ref="H14:T14">SUM(H15:H25)</f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44">
        <v>1</v>
      </c>
      <c r="C15" s="368" t="s">
        <v>38</v>
      </c>
      <c r="D15" s="369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47">
        <v>2</v>
      </c>
      <c r="C16" s="370" t="s">
        <v>80</v>
      </c>
      <c r="D16" s="371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47">
        <v>3</v>
      </c>
      <c r="C17" s="368" t="s">
        <v>14</v>
      </c>
      <c r="D17" s="371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47">
        <v>4</v>
      </c>
      <c r="C18" s="370" t="s">
        <v>81</v>
      </c>
      <c r="D18" s="371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47">
        <v>5</v>
      </c>
      <c r="C19" s="370" t="s">
        <v>16</v>
      </c>
      <c r="D19" s="371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47">
        <v>6</v>
      </c>
      <c r="C20" s="368" t="s">
        <v>40</v>
      </c>
      <c r="D20" s="371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47">
        <v>7</v>
      </c>
      <c r="C21" s="370" t="s">
        <v>41</v>
      </c>
      <c r="D21" s="371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47">
        <v>8</v>
      </c>
      <c r="C22" s="368" t="s">
        <v>101</v>
      </c>
      <c r="D22" s="371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47">
        <v>9</v>
      </c>
      <c r="C23" s="368" t="s">
        <v>18</v>
      </c>
      <c r="D23" s="371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47">
        <v>10</v>
      </c>
      <c r="C24" s="370" t="s">
        <v>83</v>
      </c>
      <c r="D24" s="371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47">
        <v>11</v>
      </c>
      <c r="C25" s="370" t="s">
        <v>20</v>
      </c>
      <c r="D25" s="371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48" t="s">
        <v>21</v>
      </c>
      <c r="C26" s="372" t="s">
        <v>103</v>
      </c>
      <c r="D26" s="373">
        <v>614000</v>
      </c>
      <c r="E26" s="332">
        <f>E27+E30+E32+E41+E44+E46</f>
        <v>0</v>
      </c>
      <c r="F26" s="332">
        <f>F27+F30+F32+F41+F44+F46</f>
        <v>0</v>
      </c>
      <c r="G26" s="332">
        <f>G27+G30+G32+G41+G44+G46</f>
        <v>0</v>
      </c>
      <c r="H26" s="332">
        <f aca="true" t="shared" si="3" ref="H26:T26">H27+H30+H32+H41+H44+H46</f>
        <v>0</v>
      </c>
      <c r="I26" s="332">
        <f t="shared" si="3"/>
        <v>0</v>
      </c>
      <c r="J26" s="332">
        <f t="shared" si="3"/>
        <v>0</v>
      </c>
      <c r="K26" s="332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51">
        <v>1</v>
      </c>
      <c r="C27" s="375" t="s">
        <v>85</v>
      </c>
      <c r="D27" s="376">
        <v>614100</v>
      </c>
      <c r="E27" s="268">
        <f>SUM(G27:H27)</f>
        <v>0</v>
      </c>
      <c r="F27" s="268">
        <f aca="true" t="shared" si="4" ref="F27:T27">F28+F29</f>
        <v>0</v>
      </c>
      <c r="G27" s="268">
        <f t="shared" si="4"/>
        <v>0</v>
      </c>
      <c r="H27" s="268">
        <f t="shared" si="4"/>
        <v>0</v>
      </c>
      <c r="I27" s="268">
        <f t="shared" si="4"/>
        <v>0</v>
      </c>
      <c r="J27" s="268">
        <f t="shared" si="4"/>
        <v>0</v>
      </c>
      <c r="K27" s="268">
        <f t="shared" si="4"/>
        <v>0</v>
      </c>
      <c r="L27" s="237">
        <f t="shared" si="4"/>
        <v>0</v>
      </c>
      <c r="M27" s="237">
        <f t="shared" si="4"/>
        <v>0</v>
      </c>
      <c r="N27" s="237">
        <f t="shared" si="4"/>
        <v>0</v>
      </c>
      <c r="O27" s="237">
        <f t="shared" si="4"/>
        <v>0</v>
      </c>
      <c r="P27" s="237">
        <f t="shared" si="4"/>
        <v>0</v>
      </c>
      <c r="Q27" s="237">
        <f t="shared" si="4"/>
        <v>0</v>
      </c>
      <c r="R27" s="237">
        <f t="shared" si="4"/>
        <v>0</v>
      </c>
      <c r="S27" s="237">
        <f t="shared" si="4"/>
        <v>0</v>
      </c>
      <c r="T27" s="238">
        <f t="shared" si="4"/>
        <v>0</v>
      </c>
    </row>
    <row r="28" spans="2:20" ht="20.25">
      <c r="B28" s="355"/>
      <c r="C28" s="377"/>
      <c r="D28" s="378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55"/>
      <c r="C29" s="377"/>
      <c r="D29" s="378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55">
        <v>2</v>
      </c>
      <c r="C30" s="377" t="s">
        <v>86</v>
      </c>
      <c r="D30" s="378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55"/>
      <c r="C31" s="377"/>
      <c r="D31" s="378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55">
        <v>3</v>
      </c>
      <c r="C32" s="370" t="s">
        <v>87</v>
      </c>
      <c r="D32" s="378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55"/>
      <c r="C33" s="377"/>
      <c r="D33" s="378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55"/>
      <c r="C34" s="377"/>
      <c r="D34" s="378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55"/>
      <c r="C35" s="377"/>
      <c r="D35" s="378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55"/>
      <c r="C36" s="377"/>
      <c r="D36" s="378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47"/>
      <c r="C37" s="377"/>
      <c r="D37" s="371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55"/>
      <c r="C38" s="377"/>
      <c r="D38" s="378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55"/>
      <c r="C39" s="377"/>
      <c r="D39" s="378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47"/>
      <c r="C40" s="377"/>
      <c r="D40" s="371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55">
        <v>4</v>
      </c>
      <c r="C41" s="377" t="s">
        <v>88</v>
      </c>
      <c r="D41" s="378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55"/>
      <c r="C42" s="377"/>
      <c r="D42" s="378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55"/>
      <c r="C43" s="377"/>
      <c r="D43" s="378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55">
        <v>5</v>
      </c>
      <c r="C44" s="377" t="s">
        <v>89</v>
      </c>
      <c r="D44" s="378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55"/>
      <c r="C45" s="377"/>
      <c r="D45" s="378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55">
        <v>6</v>
      </c>
      <c r="C46" s="377" t="s">
        <v>90</v>
      </c>
      <c r="D46" s="378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47"/>
      <c r="C47" s="368"/>
      <c r="D47" s="371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48" t="s">
        <v>23</v>
      </c>
      <c r="C48" s="372" t="s">
        <v>102</v>
      </c>
      <c r="D48" s="373">
        <v>615000</v>
      </c>
      <c r="E48" s="332">
        <f>E49+E52</f>
        <v>0</v>
      </c>
      <c r="F48" s="332">
        <f>F49+F52</f>
        <v>0</v>
      </c>
      <c r="G48" s="332">
        <f>G49+G52</f>
        <v>0</v>
      </c>
      <c r="H48" s="332">
        <f aca="true" t="shared" si="11" ref="H48:T48">H49+H52</f>
        <v>0</v>
      </c>
      <c r="I48" s="332">
        <f t="shared" si="11"/>
        <v>0</v>
      </c>
      <c r="J48" s="332">
        <f t="shared" si="11"/>
        <v>0</v>
      </c>
      <c r="K48" s="332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51">
        <v>1</v>
      </c>
      <c r="C49" s="375" t="s">
        <v>91</v>
      </c>
      <c r="D49" s="376">
        <v>615100</v>
      </c>
      <c r="E49" s="268">
        <f t="shared" si="5"/>
        <v>0</v>
      </c>
      <c r="F49" s="268">
        <f aca="true" t="shared" si="12" ref="F49:T49">SUM(F50:F51)</f>
        <v>0</v>
      </c>
      <c r="G49" s="268">
        <f t="shared" si="12"/>
        <v>0</v>
      </c>
      <c r="H49" s="268">
        <f t="shared" si="12"/>
        <v>0</v>
      </c>
      <c r="I49" s="268">
        <f t="shared" si="12"/>
        <v>0</v>
      </c>
      <c r="J49" s="268">
        <f t="shared" si="12"/>
        <v>0</v>
      </c>
      <c r="K49" s="268">
        <f t="shared" si="12"/>
        <v>0</v>
      </c>
      <c r="L49" s="237">
        <f t="shared" si="12"/>
        <v>0</v>
      </c>
      <c r="M49" s="237">
        <f t="shared" si="12"/>
        <v>0</v>
      </c>
      <c r="N49" s="237">
        <f t="shared" si="12"/>
        <v>0</v>
      </c>
      <c r="O49" s="237">
        <f t="shared" si="12"/>
        <v>0</v>
      </c>
      <c r="P49" s="237">
        <f t="shared" si="12"/>
        <v>0</v>
      </c>
      <c r="Q49" s="237">
        <f t="shared" si="12"/>
        <v>0</v>
      </c>
      <c r="R49" s="237">
        <f t="shared" si="12"/>
        <v>0</v>
      </c>
      <c r="S49" s="237">
        <f t="shared" si="12"/>
        <v>0</v>
      </c>
      <c r="T49" s="238">
        <f t="shared" si="12"/>
        <v>0</v>
      </c>
    </row>
    <row r="50" spans="2:20" ht="20.25">
      <c r="B50" s="355"/>
      <c r="C50" s="377"/>
      <c r="D50" s="378"/>
      <c r="E50" s="269">
        <f t="shared" si="5"/>
        <v>0</v>
      </c>
      <c r="F50" s="162"/>
      <c r="G50" s="162"/>
      <c r="H50" s="159">
        <f t="shared" si="2"/>
        <v>0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55"/>
      <c r="C51" s="377"/>
      <c r="D51" s="378"/>
      <c r="E51" s="269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55">
        <v>2</v>
      </c>
      <c r="C52" s="379" t="s">
        <v>92</v>
      </c>
      <c r="D52" s="378">
        <v>615200</v>
      </c>
      <c r="E52" s="269">
        <f t="shared" si="5"/>
        <v>0</v>
      </c>
      <c r="F52" s="269">
        <f aca="true" t="shared" si="13" ref="F52:T52">F53</f>
        <v>0</v>
      </c>
      <c r="G52" s="269">
        <f t="shared" si="13"/>
        <v>0</v>
      </c>
      <c r="H52" s="269">
        <f t="shared" si="13"/>
        <v>0</v>
      </c>
      <c r="I52" s="269">
        <f t="shared" si="13"/>
        <v>0</v>
      </c>
      <c r="J52" s="269">
        <f t="shared" si="13"/>
        <v>0</v>
      </c>
      <c r="K52" s="269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55"/>
      <c r="C53" s="379"/>
      <c r="D53" s="378"/>
      <c r="E53" s="269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48" t="s">
        <v>24</v>
      </c>
      <c r="C54" s="372" t="s">
        <v>48</v>
      </c>
      <c r="D54" s="373">
        <v>616000</v>
      </c>
      <c r="E54" s="332">
        <f>E55</f>
        <v>0</v>
      </c>
      <c r="F54" s="332">
        <f>F55</f>
        <v>0</v>
      </c>
      <c r="G54" s="332">
        <f>G55</f>
        <v>0</v>
      </c>
      <c r="H54" s="332">
        <f aca="true" t="shared" si="14" ref="H54:T54">H55</f>
        <v>0</v>
      </c>
      <c r="I54" s="332">
        <f t="shared" si="14"/>
        <v>0</v>
      </c>
      <c r="J54" s="332">
        <f t="shared" si="14"/>
        <v>0</v>
      </c>
      <c r="K54" s="332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80">
        <v>1</v>
      </c>
      <c r="C55" s="381" t="s">
        <v>93</v>
      </c>
      <c r="D55" s="382">
        <v>616200</v>
      </c>
      <c r="E55" s="270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48" t="s">
        <v>28</v>
      </c>
      <c r="C56" s="372" t="s">
        <v>141</v>
      </c>
      <c r="D56" s="383"/>
      <c r="E56" s="332">
        <f>SUM(E57:E62)</f>
        <v>0</v>
      </c>
      <c r="F56" s="332">
        <f aca="true" t="shared" si="15" ref="F56:T56">SUM(F57:F62)</f>
        <v>0</v>
      </c>
      <c r="G56" s="332">
        <f t="shared" si="15"/>
        <v>0</v>
      </c>
      <c r="H56" s="332">
        <f t="shared" si="15"/>
        <v>0</v>
      </c>
      <c r="I56" s="332">
        <f t="shared" si="15"/>
        <v>0</v>
      </c>
      <c r="J56" s="332">
        <f t="shared" si="15"/>
        <v>0</v>
      </c>
      <c r="K56" s="332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59">
        <v>1</v>
      </c>
      <c r="C57" s="384" t="s">
        <v>94</v>
      </c>
      <c r="D57" s="385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47">
        <v>2</v>
      </c>
      <c r="C58" s="368" t="s">
        <v>43</v>
      </c>
      <c r="D58" s="371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47">
        <v>3</v>
      </c>
      <c r="C59" s="368" t="s">
        <v>44</v>
      </c>
      <c r="D59" s="371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47">
        <v>4</v>
      </c>
      <c r="C60" s="379" t="s">
        <v>45</v>
      </c>
      <c r="D60" s="371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47">
        <v>5</v>
      </c>
      <c r="C61" s="379" t="s">
        <v>46</v>
      </c>
      <c r="D61" s="371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47">
        <v>6</v>
      </c>
      <c r="C62" s="379" t="s">
        <v>47</v>
      </c>
      <c r="D62" s="371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>
      <c r="B63" s="348"/>
      <c r="C63" s="372" t="s">
        <v>178</v>
      </c>
      <c r="D63" s="383"/>
      <c r="E63" s="332">
        <f>E14+E26+E48+E54+E56</f>
        <v>0</v>
      </c>
      <c r="F63" s="332">
        <f>F14+F26+F48+F54+F56</f>
        <v>0</v>
      </c>
      <c r="G63" s="332">
        <f>G14+G26+G48+G54+G56</f>
        <v>0</v>
      </c>
      <c r="H63" s="332">
        <f aca="true" t="shared" si="17" ref="H63:T63">H14+H26+H48+H54+H56</f>
        <v>0</v>
      </c>
      <c r="I63" s="332">
        <f t="shared" si="17"/>
        <v>0</v>
      </c>
      <c r="J63" s="332">
        <f t="shared" si="17"/>
        <v>0</v>
      </c>
      <c r="K63" s="332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11"/>
    </row>
    <row r="65" spans="2:21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11"/>
    </row>
    <row r="66" spans="2:21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D10:D12"/>
    <mergeCell ref="E10:E12"/>
    <mergeCell ref="F10:F12"/>
    <mergeCell ref="H10:H12"/>
    <mergeCell ref="G10:G12"/>
    <mergeCell ref="E8:P8"/>
    <mergeCell ref="I10:T11"/>
    <mergeCell ref="C66:P66"/>
    <mergeCell ref="B3:C3"/>
    <mergeCell ref="B1:T1"/>
    <mergeCell ref="R2:S3"/>
    <mergeCell ref="D3:P3"/>
    <mergeCell ref="B7:P7"/>
    <mergeCell ref="B10:B12"/>
    <mergeCell ref="C10:C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view="pageBreakPreview" zoomScale="50" zoomScaleNormal="60" zoomScaleSheetLayoutView="50" zoomScalePageLayoutView="0" workbookViewId="0" topLeftCell="A1">
      <selection activeCell="AD29" sqref="AD29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</cols>
  <sheetData>
    <row r="1" spans="1:9" ht="93" customHeight="1" thickBot="1">
      <c r="A1" s="527" t="s">
        <v>179</v>
      </c>
      <c r="B1" s="528"/>
      <c r="C1" s="528"/>
      <c r="D1" s="528"/>
      <c r="E1" s="528"/>
      <c r="F1" s="528"/>
      <c r="G1" s="528"/>
      <c r="H1" s="528"/>
      <c r="I1" s="528"/>
    </row>
    <row r="2" spans="1:9" ht="15" customHeight="1">
      <c r="A2" s="529" t="s">
        <v>1</v>
      </c>
      <c r="B2" s="497" t="s">
        <v>122</v>
      </c>
      <c r="C2" s="529" t="s">
        <v>3</v>
      </c>
      <c r="D2" s="457" t="s">
        <v>165</v>
      </c>
      <c r="E2" s="457" t="s">
        <v>166</v>
      </c>
      <c r="F2" s="457" t="s">
        <v>167</v>
      </c>
      <c r="G2" s="457" t="s">
        <v>168</v>
      </c>
      <c r="H2" s="457" t="s">
        <v>169</v>
      </c>
      <c r="I2" s="457" t="s">
        <v>170</v>
      </c>
    </row>
    <row r="3" spans="1:9" ht="15" customHeight="1">
      <c r="A3" s="530"/>
      <c r="B3" s="498"/>
      <c r="C3" s="530"/>
      <c r="D3" s="458"/>
      <c r="E3" s="458"/>
      <c r="F3" s="458"/>
      <c r="G3" s="458"/>
      <c r="H3" s="458"/>
      <c r="I3" s="458"/>
    </row>
    <row r="4" spans="1:9" ht="45" customHeight="1" thickBot="1">
      <c r="A4" s="531"/>
      <c r="B4" s="499"/>
      <c r="C4" s="531"/>
      <c r="D4" s="459"/>
      <c r="E4" s="459"/>
      <c r="F4" s="459"/>
      <c r="G4" s="459"/>
      <c r="H4" s="459"/>
      <c r="I4" s="459"/>
    </row>
    <row r="5" spans="1:9" ht="21" thickBot="1">
      <c r="A5" s="271">
        <v>1</v>
      </c>
      <c r="B5" s="271">
        <v>2</v>
      </c>
      <c r="C5" s="271">
        <v>3</v>
      </c>
      <c r="D5" s="272">
        <v>4</v>
      </c>
      <c r="E5" s="272">
        <v>5</v>
      </c>
      <c r="F5" s="272">
        <v>6</v>
      </c>
      <c r="G5" s="272" t="s">
        <v>171</v>
      </c>
      <c r="H5" s="272" t="s">
        <v>172</v>
      </c>
      <c r="I5" s="272" t="s">
        <v>173</v>
      </c>
    </row>
    <row r="6" spans="1:9" ht="22.5">
      <c r="A6" s="273" t="s">
        <v>12</v>
      </c>
      <c r="B6" s="274" t="s">
        <v>104</v>
      </c>
      <c r="C6" s="275"/>
      <c r="D6" s="276">
        <f aca="true" t="shared" si="0" ref="D6:I6">SUM(D7:D17)</f>
        <v>0</v>
      </c>
      <c r="E6" s="276">
        <f t="shared" si="0"/>
        <v>0</v>
      </c>
      <c r="F6" s="276">
        <f t="shared" si="0"/>
        <v>0</v>
      </c>
      <c r="G6" s="276">
        <f t="shared" si="0"/>
        <v>0</v>
      </c>
      <c r="H6" s="276">
        <f t="shared" si="0"/>
        <v>0</v>
      </c>
      <c r="I6" s="276">
        <f t="shared" si="0"/>
        <v>0</v>
      </c>
    </row>
    <row r="7" spans="1:13" ht="23.25">
      <c r="A7" s="277">
        <v>1</v>
      </c>
      <c r="B7" s="278" t="s">
        <v>38</v>
      </c>
      <c r="C7" s="277">
        <v>611100</v>
      </c>
      <c r="D7" s="279"/>
      <c r="E7" s="279"/>
      <c r="F7" s="279"/>
      <c r="G7" s="279">
        <f>D7-'TAB-2'!E15</f>
        <v>0</v>
      </c>
      <c r="H7" s="279">
        <f>E7-'TAB-2'!E15</f>
        <v>0</v>
      </c>
      <c r="I7" s="279">
        <f>F7-'TAB-2'!G15</f>
        <v>0</v>
      </c>
      <c r="M7" s="280"/>
    </row>
    <row r="8" spans="1:13" ht="46.5">
      <c r="A8" s="281">
        <v>2</v>
      </c>
      <c r="B8" s="282" t="s">
        <v>80</v>
      </c>
      <c r="C8" s="283">
        <v>611200</v>
      </c>
      <c r="D8" s="284"/>
      <c r="E8" s="284"/>
      <c r="F8" s="284"/>
      <c r="G8" s="279">
        <f>D8-'TAB-2'!E16</f>
        <v>0</v>
      </c>
      <c r="H8" s="279">
        <f>E8-'TAB-2'!E16</f>
        <v>0</v>
      </c>
      <c r="I8" s="279">
        <f>F8-'TAB-2'!G16</f>
        <v>0</v>
      </c>
      <c r="M8" s="280"/>
    </row>
    <row r="9" spans="1:13" ht="23.25">
      <c r="A9" s="281">
        <v>3</v>
      </c>
      <c r="B9" s="285" t="s">
        <v>14</v>
      </c>
      <c r="C9" s="283">
        <v>613100</v>
      </c>
      <c r="D9" s="284"/>
      <c r="E9" s="284"/>
      <c r="F9" s="284"/>
      <c r="G9" s="279">
        <f>D9-'TAB-2'!E17</f>
        <v>0</v>
      </c>
      <c r="H9" s="279">
        <f>E9-'TAB-2'!E17</f>
        <v>0</v>
      </c>
      <c r="I9" s="279">
        <f>F9-'TAB-2'!G17</f>
        <v>0</v>
      </c>
      <c r="M9" s="280"/>
    </row>
    <row r="10" spans="1:13" ht="23.25">
      <c r="A10" s="281">
        <v>4</v>
      </c>
      <c r="B10" s="282" t="s">
        <v>81</v>
      </c>
      <c r="C10" s="283">
        <v>613200</v>
      </c>
      <c r="D10" s="284"/>
      <c r="E10" s="284"/>
      <c r="F10" s="284"/>
      <c r="G10" s="279">
        <f>D10-'TAB-2'!E18</f>
        <v>0</v>
      </c>
      <c r="H10" s="279">
        <f>E10-'TAB-2'!E18</f>
        <v>0</v>
      </c>
      <c r="I10" s="279">
        <f>F10-'TAB-2'!G18</f>
        <v>0</v>
      </c>
      <c r="M10" s="280"/>
    </row>
    <row r="11" spans="1:13" ht="23.25">
      <c r="A11" s="281">
        <v>5</v>
      </c>
      <c r="B11" s="282" t="s">
        <v>16</v>
      </c>
      <c r="C11" s="283">
        <v>613300</v>
      </c>
      <c r="D11" s="284"/>
      <c r="E11" s="284"/>
      <c r="F11" s="284"/>
      <c r="G11" s="279">
        <f>D11-'TAB-2'!E19</f>
        <v>0</v>
      </c>
      <c r="H11" s="279">
        <f>E11-'TAB-2'!E19</f>
        <v>0</v>
      </c>
      <c r="I11" s="279">
        <f>F11-'TAB-2'!G19</f>
        <v>0</v>
      </c>
      <c r="M11" s="280"/>
    </row>
    <row r="12" spans="1:13" ht="23.25">
      <c r="A12" s="281">
        <v>6</v>
      </c>
      <c r="B12" s="285" t="s">
        <v>40</v>
      </c>
      <c r="C12" s="283">
        <v>613400</v>
      </c>
      <c r="D12" s="284"/>
      <c r="E12" s="284"/>
      <c r="F12" s="284"/>
      <c r="G12" s="279">
        <f>D12-'TAB-2'!E20</f>
        <v>0</v>
      </c>
      <c r="H12" s="279">
        <f>E12-'TAB-2'!E20</f>
        <v>0</v>
      </c>
      <c r="I12" s="279">
        <f>F12-'TAB-2'!G20</f>
        <v>0</v>
      </c>
      <c r="M12" s="280"/>
    </row>
    <row r="13" spans="1:13" ht="23.25">
      <c r="A13" s="281">
        <v>7</v>
      </c>
      <c r="B13" s="282" t="s">
        <v>174</v>
      </c>
      <c r="C13" s="283">
        <v>613500</v>
      </c>
      <c r="D13" s="284"/>
      <c r="E13" s="284"/>
      <c r="F13" s="284"/>
      <c r="G13" s="279">
        <f>D13-'TAB-2'!E21</f>
        <v>0</v>
      </c>
      <c r="H13" s="279">
        <f>E13-'TAB-2'!E21</f>
        <v>0</v>
      </c>
      <c r="I13" s="279">
        <f>F13-'TAB-2'!G21</f>
        <v>0</v>
      </c>
      <c r="M13" s="280"/>
    </row>
    <row r="14" spans="1:13" ht="23.25">
      <c r="A14" s="281">
        <v>8</v>
      </c>
      <c r="B14" s="285" t="s">
        <v>175</v>
      </c>
      <c r="C14" s="283">
        <v>613600</v>
      </c>
      <c r="D14" s="284"/>
      <c r="E14" s="284"/>
      <c r="F14" s="284"/>
      <c r="G14" s="279">
        <f>D14-'TAB-2'!E22</f>
        <v>0</v>
      </c>
      <c r="H14" s="279">
        <f>E14-'TAB-2'!E22</f>
        <v>0</v>
      </c>
      <c r="I14" s="279">
        <f>F14-'TAB-2'!G22</f>
        <v>0</v>
      </c>
      <c r="M14" s="280"/>
    </row>
    <row r="15" spans="1:13" ht="23.25">
      <c r="A15" s="281">
        <v>9</v>
      </c>
      <c r="B15" s="285" t="s">
        <v>18</v>
      </c>
      <c r="C15" s="283">
        <v>613700</v>
      </c>
      <c r="D15" s="284"/>
      <c r="E15" s="284"/>
      <c r="F15" s="284"/>
      <c r="G15" s="279">
        <f>D15-'TAB-2'!E23</f>
        <v>0</v>
      </c>
      <c r="H15" s="279">
        <f>E15-'TAB-2'!E23</f>
        <v>0</v>
      </c>
      <c r="I15" s="279">
        <f>F15-'TAB-2'!G23</f>
        <v>0</v>
      </c>
      <c r="M15" s="280"/>
    </row>
    <row r="16" spans="1:13" ht="46.5">
      <c r="A16" s="281">
        <v>10</v>
      </c>
      <c r="B16" s="282" t="s">
        <v>83</v>
      </c>
      <c r="C16" s="283">
        <v>613800</v>
      </c>
      <c r="D16" s="284"/>
      <c r="E16" s="284"/>
      <c r="F16" s="284"/>
      <c r="G16" s="279">
        <f>D16-'TAB-2'!E24</f>
        <v>0</v>
      </c>
      <c r="H16" s="279">
        <f>E16-'TAB-2'!E24</f>
        <v>0</v>
      </c>
      <c r="I16" s="279">
        <f>F16-'TAB-2'!G24</f>
        <v>0</v>
      </c>
      <c r="M16" s="280"/>
    </row>
    <row r="17" spans="1:13" ht="23.25">
      <c r="A17" s="281">
        <v>11</v>
      </c>
      <c r="B17" s="282" t="s">
        <v>20</v>
      </c>
      <c r="C17" s="283">
        <v>613900</v>
      </c>
      <c r="D17" s="284"/>
      <c r="E17" s="284"/>
      <c r="F17" s="284"/>
      <c r="G17" s="279">
        <f>D17-'TAB-2'!E25</f>
        <v>0</v>
      </c>
      <c r="H17" s="279">
        <f>E17-'TAB-2'!E25</f>
        <v>0</v>
      </c>
      <c r="I17" s="279">
        <f>F17-'TAB-2'!G25</f>
        <v>0</v>
      </c>
      <c r="M17" s="280"/>
    </row>
    <row r="18" spans="1:9" ht="45.75" thickBot="1">
      <c r="A18" s="286" t="s">
        <v>21</v>
      </c>
      <c r="B18" s="287" t="s">
        <v>103</v>
      </c>
      <c r="C18" s="288">
        <v>614000</v>
      </c>
      <c r="D18" s="289">
        <f aca="true" t="shared" si="1" ref="D18:I18">SUM(D19:D24)</f>
        <v>0</v>
      </c>
      <c r="E18" s="289">
        <f t="shared" si="1"/>
        <v>0</v>
      </c>
      <c r="F18" s="289">
        <f t="shared" si="1"/>
        <v>0</v>
      </c>
      <c r="G18" s="289">
        <f t="shared" si="1"/>
        <v>0</v>
      </c>
      <c r="H18" s="289">
        <f t="shared" si="1"/>
        <v>0</v>
      </c>
      <c r="I18" s="289">
        <f t="shared" si="1"/>
        <v>0</v>
      </c>
    </row>
    <row r="19" spans="1:9" ht="23.25">
      <c r="A19" s="290">
        <v>1</v>
      </c>
      <c r="B19" s="291" t="s">
        <v>85</v>
      </c>
      <c r="C19" s="292">
        <v>614100</v>
      </c>
      <c r="D19" s="293"/>
      <c r="E19" s="293"/>
      <c r="F19" s="293"/>
      <c r="G19" s="293">
        <f>D19-'TAB-2'!E27</f>
        <v>0</v>
      </c>
      <c r="H19" s="293">
        <f>E19-'TAB-2'!E27</f>
        <v>0</v>
      </c>
      <c r="I19" s="293">
        <f>F19-'TAB-2'!G27</f>
        <v>0</v>
      </c>
    </row>
    <row r="20" spans="1:9" ht="23.25">
      <c r="A20" s="294">
        <v>2</v>
      </c>
      <c r="B20" s="295" t="s">
        <v>86</v>
      </c>
      <c r="C20" s="296">
        <v>614200</v>
      </c>
      <c r="D20" s="297"/>
      <c r="E20" s="297"/>
      <c r="F20" s="297"/>
      <c r="G20" s="297">
        <f>D20-'TAB-2'!E30</f>
        <v>0</v>
      </c>
      <c r="H20" s="297">
        <f>E20-'TAB-2'!E30</f>
        <v>0</v>
      </c>
      <c r="I20" s="297">
        <f>F20-'TAB-2'!G30</f>
        <v>0</v>
      </c>
    </row>
    <row r="21" spans="1:9" ht="23.25">
      <c r="A21" s="294">
        <v>3</v>
      </c>
      <c r="B21" s="298" t="s">
        <v>87</v>
      </c>
      <c r="C21" s="296">
        <v>614300</v>
      </c>
      <c r="D21" s="297"/>
      <c r="E21" s="297"/>
      <c r="F21" s="297"/>
      <c r="G21" s="297">
        <f>D21-'TAB-2'!E33</f>
        <v>0</v>
      </c>
      <c r="H21" s="297">
        <f>E21-'TAB-2'!E33</f>
        <v>0</v>
      </c>
      <c r="I21" s="297">
        <f>F21-'TAB-2'!G33</f>
        <v>0</v>
      </c>
    </row>
    <row r="22" spans="1:9" ht="23.25">
      <c r="A22" s="294">
        <v>4</v>
      </c>
      <c r="B22" s="295" t="s">
        <v>88</v>
      </c>
      <c r="C22" s="296">
        <v>614700</v>
      </c>
      <c r="D22" s="297"/>
      <c r="E22" s="297"/>
      <c r="F22" s="297"/>
      <c r="G22" s="297">
        <f>D22-'TAB-2'!E45</f>
        <v>0</v>
      </c>
      <c r="H22" s="297">
        <f>E22-'TAB-2'!E45</f>
        <v>0</v>
      </c>
      <c r="I22" s="297">
        <f>F22-'TAB-2'!G45</f>
        <v>0</v>
      </c>
    </row>
    <row r="23" spans="1:9" ht="23.25">
      <c r="A23" s="294">
        <v>5</v>
      </c>
      <c r="B23" s="295" t="s">
        <v>89</v>
      </c>
      <c r="C23" s="296">
        <v>614800</v>
      </c>
      <c r="D23" s="297"/>
      <c r="E23" s="297"/>
      <c r="F23" s="297"/>
      <c r="G23" s="297">
        <f>D23-'TAB-2'!E48</f>
        <v>0</v>
      </c>
      <c r="H23" s="297">
        <f>E23-'TAB-2'!E48</f>
        <v>0</v>
      </c>
      <c r="I23" s="297">
        <f>F23-'TAB-2'!G48</f>
        <v>0</v>
      </c>
    </row>
    <row r="24" spans="1:9" ht="23.25">
      <c r="A24" s="294">
        <v>6</v>
      </c>
      <c r="B24" s="295" t="s">
        <v>90</v>
      </c>
      <c r="C24" s="296">
        <v>614900</v>
      </c>
      <c r="D24" s="297"/>
      <c r="E24" s="297"/>
      <c r="F24" s="297"/>
      <c r="G24" s="297">
        <f>D24-'TAB-2'!E50</f>
        <v>0</v>
      </c>
      <c r="H24" s="297">
        <f>E24-'TAB-2'!E50</f>
        <v>0</v>
      </c>
      <c r="I24" s="297">
        <f>F24-'TAB-2'!G50</f>
        <v>0</v>
      </c>
    </row>
    <row r="25" spans="1:9" ht="45.75" thickBot="1">
      <c r="A25" s="299" t="s">
        <v>23</v>
      </c>
      <c r="B25" s="300" t="s">
        <v>102</v>
      </c>
      <c r="C25" s="301">
        <v>615000</v>
      </c>
      <c r="D25" s="302">
        <f aca="true" t="shared" si="2" ref="D25:I25">SUM(D26:D27)</f>
        <v>0</v>
      </c>
      <c r="E25" s="302">
        <f t="shared" si="2"/>
        <v>0</v>
      </c>
      <c r="F25" s="302">
        <f t="shared" si="2"/>
        <v>0</v>
      </c>
      <c r="G25" s="302">
        <f t="shared" si="2"/>
        <v>0</v>
      </c>
      <c r="H25" s="302">
        <f t="shared" si="2"/>
        <v>0</v>
      </c>
      <c r="I25" s="302">
        <f t="shared" si="2"/>
        <v>0</v>
      </c>
    </row>
    <row r="26" spans="1:9" ht="23.25">
      <c r="A26" s="290">
        <v>1</v>
      </c>
      <c r="B26" s="291" t="s">
        <v>91</v>
      </c>
      <c r="C26" s="292">
        <v>615100</v>
      </c>
      <c r="D26" s="293"/>
      <c r="E26" s="293"/>
      <c r="F26" s="293"/>
      <c r="G26" s="293">
        <f>D26-'TAB-2'!E53</f>
        <v>0</v>
      </c>
      <c r="H26" s="293">
        <f>E26-'TAB-2'!E53</f>
        <v>0</v>
      </c>
      <c r="I26" s="293">
        <f>F26-'TAB-2'!G53</f>
        <v>0</v>
      </c>
    </row>
    <row r="27" spans="1:9" ht="46.5">
      <c r="A27" s="294">
        <v>2</v>
      </c>
      <c r="B27" s="303" t="s">
        <v>92</v>
      </c>
      <c r="C27" s="296">
        <v>615200</v>
      </c>
      <c r="D27" s="297"/>
      <c r="E27" s="297"/>
      <c r="F27" s="297"/>
      <c r="G27" s="297">
        <f>D27-'TAB-2'!E56</f>
        <v>0</v>
      </c>
      <c r="H27" s="297">
        <f>E27-'TAB-2'!E56</f>
        <v>0</v>
      </c>
      <c r="I27" s="297">
        <f>F27-'TAB-2'!G56</f>
        <v>0</v>
      </c>
    </row>
    <row r="28" spans="1:9" ht="23.25" thickBot="1">
      <c r="A28" s="286" t="s">
        <v>24</v>
      </c>
      <c r="B28" s="304" t="s">
        <v>48</v>
      </c>
      <c r="C28" s="288">
        <v>616000</v>
      </c>
      <c r="D28" s="289">
        <f aca="true" t="shared" si="3" ref="D28:I28">SUM(D29)</f>
        <v>0</v>
      </c>
      <c r="E28" s="289">
        <f t="shared" si="3"/>
        <v>0</v>
      </c>
      <c r="F28" s="289">
        <f t="shared" si="3"/>
        <v>0</v>
      </c>
      <c r="G28" s="289">
        <f t="shared" si="3"/>
        <v>0</v>
      </c>
      <c r="H28" s="289">
        <f t="shared" si="3"/>
        <v>0</v>
      </c>
      <c r="I28" s="289">
        <f t="shared" si="3"/>
        <v>0</v>
      </c>
    </row>
    <row r="29" spans="1:9" ht="23.25">
      <c r="A29" s="305">
        <v>1</v>
      </c>
      <c r="B29" s="306" t="s">
        <v>93</v>
      </c>
      <c r="C29" s="307">
        <v>616200</v>
      </c>
      <c r="D29" s="308"/>
      <c r="E29" s="308"/>
      <c r="F29" s="308"/>
      <c r="G29" s="308"/>
      <c r="H29" s="308"/>
      <c r="I29" s="308"/>
    </row>
    <row r="30" spans="1:9" ht="45.75" thickBot="1">
      <c r="A30" s="286" t="s">
        <v>28</v>
      </c>
      <c r="B30" s="304" t="s">
        <v>176</v>
      </c>
      <c r="C30" s="309"/>
      <c r="D30" s="289">
        <f aca="true" t="shared" si="4" ref="D30:I30">SUM(D31:D36)</f>
        <v>0</v>
      </c>
      <c r="E30" s="289">
        <f t="shared" si="4"/>
        <v>0</v>
      </c>
      <c r="F30" s="289">
        <f t="shared" si="4"/>
        <v>0</v>
      </c>
      <c r="G30" s="289">
        <f t="shared" si="4"/>
        <v>0</v>
      </c>
      <c r="H30" s="289">
        <f t="shared" si="4"/>
        <v>0</v>
      </c>
      <c r="I30" s="289">
        <f t="shared" si="4"/>
        <v>0</v>
      </c>
    </row>
    <row r="31" spans="1:9" ht="46.5">
      <c r="A31" s="310">
        <v>1</v>
      </c>
      <c r="B31" s="311" t="s">
        <v>94</v>
      </c>
      <c r="C31" s="312">
        <v>821100</v>
      </c>
      <c r="D31" s="313"/>
      <c r="E31" s="313"/>
      <c r="F31" s="313"/>
      <c r="G31" s="313"/>
      <c r="H31" s="313"/>
      <c r="I31" s="313"/>
    </row>
    <row r="32" spans="1:9" ht="23.25">
      <c r="A32" s="281">
        <v>2</v>
      </c>
      <c r="B32" s="278" t="s">
        <v>43</v>
      </c>
      <c r="C32" s="281">
        <v>821200</v>
      </c>
      <c r="D32" s="279"/>
      <c r="E32" s="279"/>
      <c r="F32" s="279"/>
      <c r="G32" s="279"/>
      <c r="H32" s="279"/>
      <c r="I32" s="279"/>
    </row>
    <row r="33" spans="1:9" ht="23.25">
      <c r="A33" s="281">
        <v>3</v>
      </c>
      <c r="B33" s="278" t="s">
        <v>44</v>
      </c>
      <c r="C33" s="281">
        <v>821300</v>
      </c>
      <c r="D33" s="279"/>
      <c r="E33" s="279"/>
      <c r="F33" s="279"/>
      <c r="G33" s="279"/>
      <c r="H33" s="279"/>
      <c r="I33" s="279"/>
    </row>
    <row r="34" spans="1:9" ht="23.25">
      <c r="A34" s="281">
        <v>4</v>
      </c>
      <c r="B34" s="314" t="s">
        <v>45</v>
      </c>
      <c r="C34" s="281">
        <v>821400</v>
      </c>
      <c r="D34" s="279"/>
      <c r="E34" s="279"/>
      <c r="F34" s="279"/>
      <c r="G34" s="279"/>
      <c r="H34" s="279"/>
      <c r="I34" s="279"/>
    </row>
    <row r="35" spans="1:9" ht="23.25">
      <c r="A35" s="281">
        <v>5</v>
      </c>
      <c r="B35" s="314" t="s">
        <v>46</v>
      </c>
      <c r="C35" s="281">
        <v>821500</v>
      </c>
      <c r="D35" s="279"/>
      <c r="E35" s="279"/>
      <c r="F35" s="279"/>
      <c r="G35" s="279"/>
      <c r="H35" s="279"/>
      <c r="I35" s="279"/>
    </row>
    <row r="36" spans="1:9" ht="23.25">
      <c r="A36" s="281">
        <v>6</v>
      </c>
      <c r="B36" s="314" t="s">
        <v>177</v>
      </c>
      <c r="C36" s="281">
        <v>821600</v>
      </c>
      <c r="D36" s="279"/>
      <c r="E36" s="279"/>
      <c r="F36" s="279"/>
      <c r="G36" s="279"/>
      <c r="H36" s="279"/>
      <c r="I36" s="279"/>
    </row>
    <row r="37" spans="1:9" ht="45.75" thickBot="1">
      <c r="A37" s="286"/>
      <c r="B37" s="304" t="s">
        <v>178</v>
      </c>
      <c r="C37" s="309"/>
      <c r="D37" s="289">
        <f aca="true" t="shared" si="5" ref="D37:I37">D30+D28+D25+D18+D6</f>
        <v>0</v>
      </c>
      <c r="E37" s="289">
        <f t="shared" si="5"/>
        <v>0</v>
      </c>
      <c r="F37" s="289">
        <f t="shared" si="5"/>
        <v>0</v>
      </c>
      <c r="G37" s="289">
        <f t="shared" si="5"/>
        <v>0</v>
      </c>
      <c r="H37" s="289">
        <f t="shared" si="5"/>
        <v>0</v>
      </c>
      <c r="I37" s="289">
        <f t="shared" si="5"/>
        <v>0</v>
      </c>
    </row>
  </sheetData>
  <sheetProtection formatCells="0" formatColumns="0" formatRows="0"/>
  <mergeCells count="10">
    <mergeCell ref="A1:I1"/>
    <mergeCell ref="A2:A4"/>
    <mergeCell ref="F2:F4"/>
    <mergeCell ref="G2:G4"/>
    <mergeCell ref="H2:H4"/>
    <mergeCell ref="I2:I4"/>
    <mergeCell ref="B2:B4"/>
    <mergeCell ref="C2:C4"/>
    <mergeCell ref="D2:D4"/>
    <mergeCell ref="E2:E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2" r:id="rId1"/>
  <headerFooter>
    <oddFooter>&amp;C&amp;A&amp;RPage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="60" zoomScaleNormal="60" zoomScalePageLayoutView="0" workbookViewId="0" topLeftCell="A25">
      <selection activeCell="E13" sqref="E13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1.57421875" style="9" customWidth="1"/>
    <col min="5" max="5" width="18.7109375" style="9" customWidth="1"/>
    <col min="6" max="6" width="17.7109375" style="9" customWidth="1"/>
    <col min="7" max="7" width="16.57421875" style="9" customWidth="1"/>
    <col min="8" max="8" width="16.8515625" style="9" customWidth="1"/>
    <col min="9" max="9" width="16.57421875" style="9" customWidth="1"/>
    <col min="10" max="10" width="16.8515625" style="9" customWidth="1"/>
    <col min="11" max="17" width="17.7109375" style="9" customWidth="1"/>
    <col min="18" max="16384" width="9.140625" style="9" customWidth="1"/>
  </cols>
  <sheetData>
    <row r="1" spans="2:17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</row>
    <row r="2" spans="15:17" ht="8.25" customHeight="1">
      <c r="O2" s="477" t="s">
        <v>96</v>
      </c>
      <c r="P2" s="477"/>
      <c r="Q2" s="123"/>
    </row>
    <row r="3" spans="2:17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108"/>
      <c r="O3" s="477"/>
      <c r="P3" s="477"/>
      <c r="Q3" s="148"/>
    </row>
    <row r="4" spans="2:17" ht="27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2"/>
      <c r="P4" s="11"/>
      <c r="Q4" s="145"/>
    </row>
    <row r="5" spans="2:17" ht="1.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2"/>
      <c r="P5" s="11"/>
      <c r="Q5" s="145"/>
    </row>
    <row r="6" spans="2:17" ht="15" customHeight="1">
      <c r="B6" s="175" t="s">
        <v>126</v>
      </c>
      <c r="C6" s="175"/>
      <c r="D6" s="175"/>
      <c r="E6" s="175"/>
      <c r="F6" s="175"/>
      <c r="G6" s="175"/>
      <c r="H6" s="175"/>
      <c r="I6" s="175"/>
      <c r="J6" s="135"/>
      <c r="K6" s="135"/>
      <c r="L6" s="135"/>
      <c r="M6" s="135"/>
      <c r="N6" s="135"/>
      <c r="O6" s="135" t="s">
        <v>105</v>
      </c>
      <c r="P6" s="135"/>
      <c r="Q6" s="146"/>
    </row>
    <row r="7" spans="2:17" ht="4.5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15"/>
      <c r="O7" s="123"/>
      <c r="P7" s="123"/>
      <c r="Q7" s="147"/>
    </row>
    <row r="8" spans="2:17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135"/>
      <c r="O8" s="135" t="s">
        <v>107</v>
      </c>
      <c r="P8" s="135"/>
      <c r="Q8" s="148"/>
    </row>
    <row r="9" spans="2:17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44"/>
    </row>
    <row r="10" spans="1:17" s="434" customFormat="1" ht="24.75" customHeight="1">
      <c r="A10" s="433"/>
      <c r="B10" s="532" t="s">
        <v>1</v>
      </c>
      <c r="C10" s="535" t="s">
        <v>122</v>
      </c>
      <c r="D10" s="532" t="s">
        <v>3</v>
      </c>
      <c r="E10" s="538" t="s">
        <v>183</v>
      </c>
      <c r="F10" s="541" t="s">
        <v>127</v>
      </c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3"/>
    </row>
    <row r="11" spans="1:17" s="434" customFormat="1" ht="24.75" customHeight="1">
      <c r="A11" s="433"/>
      <c r="B11" s="533"/>
      <c r="C11" s="536"/>
      <c r="D11" s="533"/>
      <c r="E11" s="539"/>
      <c r="F11" s="544"/>
      <c r="G11" s="545"/>
      <c r="H11" s="545"/>
      <c r="I11" s="545"/>
      <c r="J11" s="545"/>
      <c r="K11" s="545"/>
      <c r="L11" s="545"/>
      <c r="M11" s="545"/>
      <c r="N11" s="545"/>
      <c r="O11" s="545"/>
      <c r="P11" s="545"/>
      <c r="Q11" s="546"/>
    </row>
    <row r="12" spans="1:17" s="434" customFormat="1" ht="24.75" customHeight="1" thickBot="1">
      <c r="A12" s="433"/>
      <c r="B12" s="534"/>
      <c r="C12" s="537"/>
      <c r="D12" s="534"/>
      <c r="E12" s="540"/>
      <c r="F12" s="435" t="s">
        <v>52</v>
      </c>
      <c r="G12" s="435" t="s">
        <v>53</v>
      </c>
      <c r="H12" s="435" t="s">
        <v>54</v>
      </c>
      <c r="I12" s="435" t="s">
        <v>55</v>
      </c>
      <c r="J12" s="435" t="s">
        <v>56</v>
      </c>
      <c r="K12" s="435" t="s">
        <v>57</v>
      </c>
      <c r="L12" s="435" t="s">
        <v>58</v>
      </c>
      <c r="M12" s="436" t="s">
        <v>59</v>
      </c>
      <c r="N12" s="436" t="s">
        <v>60</v>
      </c>
      <c r="O12" s="436" t="s">
        <v>98</v>
      </c>
      <c r="P12" s="436" t="s">
        <v>99</v>
      </c>
      <c r="Q12" s="437" t="s">
        <v>63</v>
      </c>
    </row>
    <row r="13" spans="1:17" s="137" customFormat="1" ht="15.75" thickBot="1">
      <c r="A13" s="9"/>
      <c r="B13" s="140">
        <v>1</v>
      </c>
      <c r="C13" s="139">
        <v>2</v>
      </c>
      <c r="D13" s="140">
        <v>3</v>
      </c>
      <c r="E13" s="140" t="s">
        <v>29</v>
      </c>
      <c r="F13" s="139">
        <v>5</v>
      </c>
      <c r="G13" s="139">
        <v>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</row>
    <row r="14" spans="2:17" ht="18.75">
      <c r="B14" s="364" t="s">
        <v>12</v>
      </c>
      <c r="C14" s="321" t="s">
        <v>104</v>
      </c>
      <c r="D14" s="386"/>
      <c r="E14" s="387">
        <f aca="true" t="shared" si="0" ref="E14:Q14">SUM(E15:E25)</f>
        <v>0</v>
      </c>
      <c r="F14" s="387">
        <f t="shared" si="0"/>
        <v>0</v>
      </c>
      <c r="G14" s="387">
        <f t="shared" si="0"/>
        <v>0</v>
      </c>
      <c r="H14" s="387">
        <f t="shared" si="0"/>
        <v>0</v>
      </c>
      <c r="I14" s="387">
        <f t="shared" si="0"/>
        <v>0</v>
      </c>
      <c r="J14" s="387">
        <f t="shared" si="0"/>
        <v>0</v>
      </c>
      <c r="K14" s="387">
        <f t="shared" si="0"/>
        <v>0</v>
      </c>
      <c r="L14" s="387">
        <f>SUM(L15:L25)</f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  <c r="P14" s="387">
        <f t="shared" si="0"/>
        <v>0</v>
      </c>
      <c r="Q14" s="388">
        <f t="shared" si="0"/>
        <v>0</v>
      </c>
    </row>
    <row r="15" spans="2:17" ht="18.75">
      <c r="B15" s="344">
        <v>1</v>
      </c>
      <c r="C15" s="325" t="s">
        <v>38</v>
      </c>
      <c r="D15" s="324">
        <v>611100</v>
      </c>
      <c r="E15" s="215">
        <f>SUM(F15:Q15)</f>
        <v>0</v>
      </c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26"/>
    </row>
    <row r="16" spans="2:17" ht="37.5">
      <c r="B16" s="347">
        <v>2</v>
      </c>
      <c r="C16" s="328" t="s">
        <v>80</v>
      </c>
      <c r="D16" s="327">
        <v>611200</v>
      </c>
      <c r="E16" s="215">
        <f aca="true" t="shared" si="1" ref="E16:E62">SUM(F16:Q16)</f>
        <v>0</v>
      </c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26"/>
    </row>
    <row r="17" spans="2:17" ht="18.75">
      <c r="B17" s="347">
        <v>3</v>
      </c>
      <c r="C17" s="325" t="s">
        <v>14</v>
      </c>
      <c r="D17" s="327">
        <v>613100</v>
      </c>
      <c r="E17" s="215">
        <f t="shared" si="1"/>
        <v>0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26"/>
    </row>
    <row r="18" spans="2:17" ht="37.5">
      <c r="B18" s="347">
        <v>4</v>
      </c>
      <c r="C18" s="328" t="s">
        <v>81</v>
      </c>
      <c r="D18" s="327">
        <v>613200</v>
      </c>
      <c r="E18" s="215">
        <f t="shared" si="1"/>
        <v>0</v>
      </c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26"/>
    </row>
    <row r="19" spans="2:17" ht="37.5">
      <c r="B19" s="347">
        <v>5</v>
      </c>
      <c r="C19" s="328" t="s">
        <v>16</v>
      </c>
      <c r="D19" s="327">
        <v>613300</v>
      </c>
      <c r="E19" s="215">
        <f t="shared" si="1"/>
        <v>0</v>
      </c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26"/>
    </row>
    <row r="20" spans="2:17" ht="18.75">
      <c r="B20" s="347">
        <v>6</v>
      </c>
      <c r="C20" s="325" t="s">
        <v>40</v>
      </c>
      <c r="D20" s="327">
        <v>613400</v>
      </c>
      <c r="E20" s="215">
        <f t="shared" si="1"/>
        <v>0</v>
      </c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26"/>
    </row>
    <row r="21" spans="2:17" ht="37.5">
      <c r="B21" s="347">
        <v>7</v>
      </c>
      <c r="C21" s="328" t="s">
        <v>41</v>
      </c>
      <c r="D21" s="327">
        <v>613500</v>
      </c>
      <c r="E21" s="215">
        <f t="shared" si="1"/>
        <v>0</v>
      </c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26"/>
    </row>
    <row r="22" spans="2:17" ht="18.75">
      <c r="B22" s="347">
        <v>8</v>
      </c>
      <c r="C22" s="325" t="s">
        <v>101</v>
      </c>
      <c r="D22" s="327">
        <v>613600</v>
      </c>
      <c r="E22" s="215">
        <f t="shared" si="1"/>
        <v>0</v>
      </c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26"/>
    </row>
    <row r="23" spans="2:17" ht="18.75">
      <c r="B23" s="347">
        <v>9</v>
      </c>
      <c r="C23" s="325" t="s">
        <v>18</v>
      </c>
      <c r="D23" s="327">
        <v>613700</v>
      </c>
      <c r="E23" s="215">
        <f t="shared" si="1"/>
        <v>0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26"/>
    </row>
    <row r="24" spans="2:17" ht="37.5">
      <c r="B24" s="347">
        <v>10</v>
      </c>
      <c r="C24" s="328" t="s">
        <v>83</v>
      </c>
      <c r="D24" s="327">
        <v>613800</v>
      </c>
      <c r="E24" s="215">
        <f t="shared" si="1"/>
        <v>0</v>
      </c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26"/>
    </row>
    <row r="25" spans="2:17" ht="37.5">
      <c r="B25" s="347">
        <v>11</v>
      </c>
      <c r="C25" s="328" t="s">
        <v>20</v>
      </c>
      <c r="D25" s="327">
        <v>613900</v>
      </c>
      <c r="E25" s="215">
        <f t="shared" si="1"/>
        <v>0</v>
      </c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26"/>
    </row>
    <row r="26" spans="2:17" ht="54" customHeight="1" thickBot="1">
      <c r="B26" s="348" t="s">
        <v>21</v>
      </c>
      <c r="C26" s="330" t="s">
        <v>103</v>
      </c>
      <c r="D26" s="349">
        <v>614000</v>
      </c>
      <c r="E26" s="389">
        <f t="shared" si="1"/>
        <v>0</v>
      </c>
      <c r="F26" s="389">
        <f>F27+F30+F32+F41+F44+F46</f>
        <v>0</v>
      </c>
      <c r="G26" s="389">
        <f>G27+G30+G32+G41+G44+G46</f>
        <v>0</v>
      </c>
      <c r="H26" s="389">
        <f>H27+H30+H32+H41+H44+H46</f>
        <v>0</v>
      </c>
      <c r="I26" s="389">
        <f>I27+I30+I32+I41+I44+I46</f>
        <v>0</v>
      </c>
      <c r="J26" s="389">
        <f>J27+J30+J32+J41+J44+J46</f>
        <v>0</v>
      </c>
      <c r="K26" s="389">
        <f aca="true" t="shared" si="2" ref="K26:Q26">K27+K30+K32+K41+K44+K46</f>
        <v>0</v>
      </c>
      <c r="L26" s="389">
        <f t="shared" si="2"/>
        <v>0</v>
      </c>
      <c r="M26" s="389">
        <f t="shared" si="2"/>
        <v>0</v>
      </c>
      <c r="N26" s="389">
        <f t="shared" si="2"/>
        <v>0</v>
      </c>
      <c r="O26" s="389">
        <f t="shared" si="2"/>
        <v>0</v>
      </c>
      <c r="P26" s="389">
        <f t="shared" si="2"/>
        <v>0</v>
      </c>
      <c r="Q26" s="390">
        <f t="shared" si="2"/>
        <v>0</v>
      </c>
    </row>
    <row r="27" spans="2:17" ht="18.75">
      <c r="B27" s="351">
        <v>1</v>
      </c>
      <c r="C27" s="352" t="s">
        <v>85</v>
      </c>
      <c r="D27" s="353">
        <v>614100</v>
      </c>
      <c r="E27" s="218">
        <f t="shared" si="1"/>
        <v>0</v>
      </c>
      <c r="F27" s="219">
        <f aca="true" t="shared" si="3" ref="F27:Q27">F28+F29</f>
        <v>0</v>
      </c>
      <c r="G27" s="219">
        <f t="shared" si="3"/>
        <v>0</v>
      </c>
      <c r="H27" s="219">
        <f t="shared" si="3"/>
        <v>0</v>
      </c>
      <c r="I27" s="219">
        <f t="shared" si="3"/>
        <v>0</v>
      </c>
      <c r="J27" s="219">
        <f t="shared" si="3"/>
        <v>0</v>
      </c>
      <c r="K27" s="219">
        <f t="shared" si="3"/>
        <v>0</v>
      </c>
      <c r="L27" s="219">
        <f t="shared" si="3"/>
        <v>0</v>
      </c>
      <c r="M27" s="219">
        <f t="shared" si="3"/>
        <v>0</v>
      </c>
      <c r="N27" s="219">
        <f t="shared" si="3"/>
        <v>0</v>
      </c>
      <c r="O27" s="219">
        <f t="shared" si="3"/>
        <v>0</v>
      </c>
      <c r="P27" s="219">
        <f t="shared" si="3"/>
        <v>0</v>
      </c>
      <c r="Q27" s="227">
        <f t="shared" si="3"/>
        <v>0</v>
      </c>
    </row>
    <row r="28" spans="2:17" ht="18.75" hidden="1">
      <c r="B28" s="355"/>
      <c r="C28" s="335"/>
      <c r="D28" s="356"/>
      <c r="E28" s="215">
        <f t="shared" si="1"/>
        <v>0</v>
      </c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8"/>
    </row>
    <row r="29" spans="2:17" ht="18.75" hidden="1">
      <c r="B29" s="355"/>
      <c r="C29" s="335"/>
      <c r="D29" s="356"/>
      <c r="E29" s="215">
        <f t="shared" si="1"/>
        <v>0</v>
      </c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8"/>
    </row>
    <row r="30" spans="2:17" ht="18.75">
      <c r="B30" s="355">
        <v>2</v>
      </c>
      <c r="C30" s="335" t="s">
        <v>86</v>
      </c>
      <c r="D30" s="356">
        <v>614200</v>
      </c>
      <c r="E30" s="215">
        <f t="shared" si="1"/>
        <v>0</v>
      </c>
      <c r="F30" s="215">
        <f>F31</f>
        <v>0</v>
      </c>
      <c r="G30" s="215">
        <f>G31</f>
        <v>0</v>
      </c>
      <c r="H30" s="215">
        <f>H31</f>
        <v>0</v>
      </c>
      <c r="I30" s="215">
        <f>I31</f>
        <v>0</v>
      </c>
      <c r="J30" s="215">
        <f>J31</f>
        <v>0</v>
      </c>
      <c r="K30" s="215">
        <f aca="true" t="shared" si="4" ref="K30:Q30">K31</f>
        <v>0</v>
      </c>
      <c r="L30" s="215">
        <f t="shared" si="4"/>
        <v>0</v>
      </c>
      <c r="M30" s="215">
        <f t="shared" si="4"/>
        <v>0</v>
      </c>
      <c r="N30" s="215">
        <f t="shared" si="4"/>
        <v>0</v>
      </c>
      <c r="O30" s="215">
        <f t="shared" si="4"/>
        <v>0</v>
      </c>
      <c r="P30" s="215">
        <f t="shared" si="4"/>
        <v>0</v>
      </c>
      <c r="Q30" s="229">
        <f t="shared" si="4"/>
        <v>0</v>
      </c>
    </row>
    <row r="31" spans="2:17" ht="18.75" hidden="1">
      <c r="B31" s="355"/>
      <c r="C31" s="335"/>
      <c r="D31" s="356"/>
      <c r="E31" s="215">
        <f t="shared" si="1"/>
        <v>0</v>
      </c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8"/>
    </row>
    <row r="32" spans="2:17" ht="37.5">
      <c r="B32" s="355">
        <v>3</v>
      </c>
      <c r="C32" s="328" t="s">
        <v>87</v>
      </c>
      <c r="D32" s="356">
        <v>614300</v>
      </c>
      <c r="E32" s="215">
        <f t="shared" si="1"/>
        <v>0</v>
      </c>
      <c r="F32" s="215">
        <f>SUM(F33:F40)</f>
        <v>0</v>
      </c>
      <c r="G32" s="215">
        <f>SUM(G33:G40)</f>
        <v>0</v>
      </c>
      <c r="H32" s="215">
        <f>SUM(H33:H40)</f>
        <v>0</v>
      </c>
      <c r="I32" s="215">
        <f>SUM(I33:I40)</f>
        <v>0</v>
      </c>
      <c r="J32" s="215">
        <f>SUM(J33:J40)</f>
        <v>0</v>
      </c>
      <c r="K32" s="215">
        <f aca="true" t="shared" si="5" ref="K32:Q32">SUM(K33:K40)</f>
        <v>0</v>
      </c>
      <c r="L32" s="215">
        <f t="shared" si="5"/>
        <v>0</v>
      </c>
      <c r="M32" s="215">
        <f t="shared" si="5"/>
        <v>0</v>
      </c>
      <c r="N32" s="215">
        <f t="shared" si="5"/>
        <v>0</v>
      </c>
      <c r="O32" s="215">
        <f t="shared" si="5"/>
        <v>0</v>
      </c>
      <c r="P32" s="215">
        <f t="shared" si="5"/>
        <v>0</v>
      </c>
      <c r="Q32" s="229">
        <f t="shared" si="5"/>
        <v>0</v>
      </c>
    </row>
    <row r="33" spans="2:17" ht="18.75" hidden="1">
      <c r="B33" s="355"/>
      <c r="C33" s="335"/>
      <c r="D33" s="356"/>
      <c r="E33" s="215">
        <f t="shared" si="1"/>
        <v>0</v>
      </c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8"/>
    </row>
    <row r="34" spans="2:17" ht="18.75" hidden="1">
      <c r="B34" s="355"/>
      <c r="C34" s="335"/>
      <c r="D34" s="356"/>
      <c r="E34" s="215">
        <f t="shared" si="1"/>
        <v>0</v>
      </c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8"/>
    </row>
    <row r="35" spans="2:17" ht="18.75" hidden="1">
      <c r="B35" s="355"/>
      <c r="C35" s="335"/>
      <c r="D35" s="356"/>
      <c r="E35" s="215">
        <f t="shared" si="1"/>
        <v>0</v>
      </c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8"/>
    </row>
    <row r="36" spans="2:17" ht="18.75" hidden="1">
      <c r="B36" s="347" t="s">
        <v>128</v>
      </c>
      <c r="C36" s="335"/>
      <c r="D36" s="357"/>
      <c r="E36" s="221">
        <f t="shared" si="1"/>
        <v>0</v>
      </c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26"/>
    </row>
    <row r="37" spans="2:17" ht="18.75" hidden="1">
      <c r="B37" s="347"/>
      <c r="C37" s="335"/>
      <c r="D37" s="357"/>
      <c r="E37" s="215">
        <f t="shared" si="1"/>
        <v>0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26"/>
    </row>
    <row r="38" spans="2:17" ht="18.75" hidden="1">
      <c r="B38" s="355"/>
      <c r="C38" s="335"/>
      <c r="D38" s="356"/>
      <c r="E38" s="215">
        <f t="shared" si="1"/>
        <v>0</v>
      </c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8"/>
    </row>
    <row r="39" spans="2:17" ht="18.75" hidden="1">
      <c r="B39" s="355"/>
      <c r="C39" s="335"/>
      <c r="D39" s="356"/>
      <c r="E39" s="215">
        <f t="shared" si="1"/>
        <v>0</v>
      </c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8"/>
    </row>
    <row r="40" spans="2:17" ht="18.75" hidden="1">
      <c r="B40" s="347"/>
      <c r="C40" s="335"/>
      <c r="D40" s="357"/>
      <c r="E40" s="221">
        <f t="shared" si="1"/>
        <v>0</v>
      </c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26"/>
    </row>
    <row r="41" spans="2:17" ht="18.75">
      <c r="B41" s="355">
        <v>4</v>
      </c>
      <c r="C41" s="335" t="s">
        <v>88</v>
      </c>
      <c r="D41" s="356">
        <v>614700</v>
      </c>
      <c r="E41" s="215">
        <f t="shared" si="1"/>
        <v>0</v>
      </c>
      <c r="F41" s="215">
        <f>SUM(F42:F43)</f>
        <v>0</v>
      </c>
      <c r="G41" s="215">
        <f>SUM(G42:G43)</f>
        <v>0</v>
      </c>
      <c r="H41" s="215">
        <f>SUM(H42:H43)</f>
        <v>0</v>
      </c>
      <c r="I41" s="215">
        <f>SUM(I42:I43)</f>
        <v>0</v>
      </c>
      <c r="J41" s="215">
        <f>SUM(J42:J43)</f>
        <v>0</v>
      </c>
      <c r="K41" s="215">
        <f aca="true" t="shared" si="6" ref="K41:Q41">SUM(K42:K43)</f>
        <v>0</v>
      </c>
      <c r="L41" s="215">
        <f t="shared" si="6"/>
        <v>0</v>
      </c>
      <c r="M41" s="215">
        <f t="shared" si="6"/>
        <v>0</v>
      </c>
      <c r="N41" s="215">
        <f t="shared" si="6"/>
        <v>0</v>
      </c>
      <c r="O41" s="215">
        <f t="shared" si="6"/>
        <v>0</v>
      </c>
      <c r="P41" s="215">
        <f t="shared" si="6"/>
        <v>0</v>
      </c>
      <c r="Q41" s="229">
        <f t="shared" si="6"/>
        <v>0</v>
      </c>
    </row>
    <row r="42" spans="2:17" ht="18.75" hidden="1">
      <c r="B42" s="355"/>
      <c r="C42" s="335"/>
      <c r="D42" s="356"/>
      <c r="E42" s="215">
        <f t="shared" si="1"/>
        <v>0</v>
      </c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8"/>
    </row>
    <row r="43" spans="2:17" ht="18.75" hidden="1">
      <c r="B43" s="355"/>
      <c r="C43" s="335"/>
      <c r="D43" s="356"/>
      <c r="E43" s="215">
        <f t="shared" si="1"/>
        <v>0</v>
      </c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30"/>
    </row>
    <row r="44" spans="2:17" ht="18.75">
      <c r="B44" s="355">
        <v>5</v>
      </c>
      <c r="C44" s="335" t="s">
        <v>89</v>
      </c>
      <c r="D44" s="356">
        <v>614800</v>
      </c>
      <c r="E44" s="215">
        <f t="shared" si="1"/>
        <v>0</v>
      </c>
      <c r="F44" s="215">
        <f>F45</f>
        <v>0</v>
      </c>
      <c r="G44" s="215">
        <f>G45</f>
        <v>0</v>
      </c>
      <c r="H44" s="215">
        <f>H45</f>
        <v>0</v>
      </c>
      <c r="I44" s="215">
        <f>I45</f>
        <v>0</v>
      </c>
      <c r="J44" s="215">
        <f>J45</f>
        <v>0</v>
      </c>
      <c r="K44" s="215">
        <f aca="true" t="shared" si="7" ref="K44:Q44">K45</f>
        <v>0</v>
      </c>
      <c r="L44" s="215">
        <f t="shared" si="7"/>
        <v>0</v>
      </c>
      <c r="M44" s="215">
        <f t="shared" si="7"/>
        <v>0</v>
      </c>
      <c r="N44" s="215">
        <f t="shared" si="7"/>
        <v>0</v>
      </c>
      <c r="O44" s="215">
        <f t="shared" si="7"/>
        <v>0</v>
      </c>
      <c r="P44" s="215">
        <f t="shared" si="7"/>
        <v>0</v>
      </c>
      <c r="Q44" s="229">
        <f t="shared" si="7"/>
        <v>0</v>
      </c>
    </row>
    <row r="45" spans="2:17" ht="18.75" hidden="1">
      <c r="B45" s="355"/>
      <c r="C45" s="335"/>
      <c r="D45" s="356"/>
      <c r="E45" s="215">
        <f t="shared" si="1"/>
        <v>0</v>
      </c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8"/>
    </row>
    <row r="46" spans="2:17" ht="18.75">
      <c r="B46" s="355">
        <v>6</v>
      </c>
      <c r="C46" s="335" t="s">
        <v>90</v>
      </c>
      <c r="D46" s="356">
        <v>614900</v>
      </c>
      <c r="E46" s="215">
        <f t="shared" si="1"/>
        <v>0</v>
      </c>
      <c r="F46" s="215">
        <f>F47</f>
        <v>0</v>
      </c>
      <c r="G46" s="215">
        <f>G47</f>
        <v>0</v>
      </c>
      <c r="H46" s="215">
        <f>H47</f>
        <v>0</v>
      </c>
      <c r="I46" s="215">
        <f>I47</f>
        <v>0</v>
      </c>
      <c r="J46" s="215">
        <f>J47</f>
        <v>0</v>
      </c>
      <c r="K46" s="215">
        <f aca="true" t="shared" si="8" ref="K46:Q46">K47</f>
        <v>0</v>
      </c>
      <c r="L46" s="215">
        <f t="shared" si="8"/>
        <v>0</v>
      </c>
      <c r="M46" s="215">
        <f t="shared" si="8"/>
        <v>0</v>
      </c>
      <c r="N46" s="215">
        <f t="shared" si="8"/>
        <v>0</v>
      </c>
      <c r="O46" s="215">
        <f t="shared" si="8"/>
        <v>0</v>
      </c>
      <c r="P46" s="215">
        <f t="shared" si="8"/>
        <v>0</v>
      </c>
      <c r="Q46" s="229">
        <f t="shared" si="8"/>
        <v>0</v>
      </c>
    </row>
    <row r="47" spans="2:17" ht="18.75" hidden="1">
      <c r="B47" s="347"/>
      <c r="C47" s="325"/>
      <c r="D47" s="357"/>
      <c r="E47" s="215">
        <f t="shared" si="1"/>
        <v>0</v>
      </c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26"/>
    </row>
    <row r="48" spans="2:17" ht="38.25" thickBot="1">
      <c r="B48" s="348" t="s">
        <v>23</v>
      </c>
      <c r="C48" s="330" t="s">
        <v>102</v>
      </c>
      <c r="D48" s="349">
        <v>615000</v>
      </c>
      <c r="E48" s="389">
        <f aca="true" t="shared" si="9" ref="E48:Q48">E49+E52</f>
        <v>0</v>
      </c>
      <c r="F48" s="389">
        <f t="shared" si="9"/>
        <v>0</v>
      </c>
      <c r="G48" s="389">
        <f t="shared" si="9"/>
        <v>0</v>
      </c>
      <c r="H48" s="389">
        <f t="shared" si="9"/>
        <v>0</v>
      </c>
      <c r="I48" s="389">
        <f t="shared" si="9"/>
        <v>0</v>
      </c>
      <c r="J48" s="389">
        <f t="shared" si="9"/>
        <v>0</v>
      </c>
      <c r="K48" s="389">
        <f t="shared" si="9"/>
        <v>0</v>
      </c>
      <c r="L48" s="389">
        <f t="shared" si="9"/>
        <v>0</v>
      </c>
      <c r="M48" s="389">
        <f t="shared" si="9"/>
        <v>0</v>
      </c>
      <c r="N48" s="389">
        <f t="shared" si="9"/>
        <v>0</v>
      </c>
      <c r="O48" s="389">
        <f t="shared" si="9"/>
        <v>0</v>
      </c>
      <c r="P48" s="389">
        <f t="shared" si="9"/>
        <v>0</v>
      </c>
      <c r="Q48" s="390">
        <f t="shared" si="9"/>
        <v>0</v>
      </c>
    </row>
    <row r="49" spans="2:17" ht="37.5">
      <c r="B49" s="351">
        <v>1</v>
      </c>
      <c r="C49" s="352" t="s">
        <v>91</v>
      </c>
      <c r="D49" s="353">
        <v>615100</v>
      </c>
      <c r="E49" s="218">
        <f t="shared" si="1"/>
        <v>0</v>
      </c>
      <c r="F49" s="219">
        <f>SUM(F50:F51)</f>
        <v>0</v>
      </c>
      <c r="G49" s="219">
        <f>SUM(G50:G51)</f>
        <v>0</v>
      </c>
      <c r="H49" s="219">
        <f>SUM(H50:H51)</f>
        <v>0</v>
      </c>
      <c r="I49" s="219">
        <f>SUM(I50:I51)</f>
        <v>0</v>
      </c>
      <c r="J49" s="219">
        <f>SUM(J50:J51)</f>
        <v>0</v>
      </c>
      <c r="K49" s="219">
        <f aca="true" t="shared" si="10" ref="K49:Q49">SUM(K50:K51)</f>
        <v>0</v>
      </c>
      <c r="L49" s="219">
        <f t="shared" si="10"/>
        <v>0</v>
      </c>
      <c r="M49" s="219">
        <f t="shared" si="10"/>
        <v>0</v>
      </c>
      <c r="N49" s="219">
        <f t="shared" si="10"/>
        <v>0</v>
      </c>
      <c r="O49" s="219">
        <f t="shared" si="10"/>
        <v>0</v>
      </c>
      <c r="P49" s="219">
        <f t="shared" si="10"/>
        <v>0</v>
      </c>
      <c r="Q49" s="227">
        <f t="shared" si="10"/>
        <v>0</v>
      </c>
    </row>
    <row r="50" spans="2:17" ht="18.75" hidden="1">
      <c r="B50" s="355"/>
      <c r="C50" s="335"/>
      <c r="D50" s="356"/>
      <c r="E50" s="215">
        <f t="shared" si="1"/>
        <v>0</v>
      </c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8"/>
    </row>
    <row r="51" spans="2:17" ht="18.75" hidden="1">
      <c r="B51" s="355"/>
      <c r="C51" s="335"/>
      <c r="D51" s="356"/>
      <c r="E51" s="215">
        <f t="shared" si="1"/>
        <v>0</v>
      </c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8"/>
    </row>
    <row r="52" spans="2:17" ht="37.5">
      <c r="B52" s="355">
        <v>2</v>
      </c>
      <c r="C52" s="337" t="s">
        <v>92</v>
      </c>
      <c r="D52" s="356">
        <v>615200</v>
      </c>
      <c r="E52" s="215">
        <f t="shared" si="1"/>
        <v>0</v>
      </c>
      <c r="F52" s="222">
        <f>F53</f>
        <v>0</v>
      </c>
      <c r="G52" s="222">
        <f>G53</f>
        <v>0</v>
      </c>
      <c r="H52" s="222">
        <f>H53</f>
        <v>0</v>
      </c>
      <c r="I52" s="222">
        <f>I53</f>
        <v>0</v>
      </c>
      <c r="J52" s="222">
        <f>J53</f>
        <v>0</v>
      </c>
      <c r="K52" s="222">
        <f aca="true" t="shared" si="11" ref="K52:Q52">K53</f>
        <v>0</v>
      </c>
      <c r="L52" s="222">
        <f t="shared" si="11"/>
        <v>0</v>
      </c>
      <c r="M52" s="222">
        <f t="shared" si="11"/>
        <v>0</v>
      </c>
      <c r="N52" s="222">
        <f t="shared" si="11"/>
        <v>0</v>
      </c>
      <c r="O52" s="222">
        <f t="shared" si="11"/>
        <v>0</v>
      </c>
      <c r="P52" s="222">
        <f t="shared" si="11"/>
        <v>0</v>
      </c>
      <c r="Q52" s="230">
        <f t="shared" si="11"/>
        <v>0</v>
      </c>
    </row>
    <row r="53" spans="2:17" ht="18.75" hidden="1">
      <c r="B53" s="355"/>
      <c r="C53" s="337"/>
      <c r="D53" s="356"/>
      <c r="E53" s="215">
        <f t="shared" si="1"/>
        <v>0</v>
      </c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8"/>
    </row>
    <row r="54" spans="2:17" ht="38.25" thickBot="1">
      <c r="B54" s="348" t="s">
        <v>24</v>
      </c>
      <c r="C54" s="330" t="s">
        <v>48</v>
      </c>
      <c r="D54" s="349">
        <v>616000</v>
      </c>
      <c r="E54" s="389">
        <f aca="true" t="shared" si="12" ref="E54:Q54">E55</f>
        <v>0</v>
      </c>
      <c r="F54" s="389">
        <f t="shared" si="12"/>
        <v>0</v>
      </c>
      <c r="G54" s="389">
        <f t="shared" si="12"/>
        <v>0</v>
      </c>
      <c r="H54" s="389">
        <f t="shared" si="12"/>
        <v>0</v>
      </c>
      <c r="I54" s="389">
        <f t="shared" si="12"/>
        <v>0</v>
      </c>
      <c r="J54" s="389">
        <f t="shared" si="12"/>
        <v>0</v>
      </c>
      <c r="K54" s="389">
        <f t="shared" si="12"/>
        <v>0</v>
      </c>
      <c r="L54" s="389">
        <f t="shared" si="12"/>
        <v>0</v>
      </c>
      <c r="M54" s="389">
        <f t="shared" si="12"/>
        <v>0</v>
      </c>
      <c r="N54" s="389">
        <f t="shared" si="12"/>
        <v>0</v>
      </c>
      <c r="O54" s="389">
        <f t="shared" si="12"/>
        <v>0</v>
      </c>
      <c r="P54" s="389">
        <f t="shared" si="12"/>
        <v>0</v>
      </c>
      <c r="Q54" s="390">
        <f t="shared" si="12"/>
        <v>0</v>
      </c>
    </row>
    <row r="55" spans="2:17" ht="18.75">
      <c r="B55" s="391">
        <v>1</v>
      </c>
      <c r="C55" s="392" t="s">
        <v>93</v>
      </c>
      <c r="D55" s="393">
        <v>616200</v>
      </c>
      <c r="E55" s="218">
        <f t="shared" si="1"/>
        <v>0</v>
      </c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31"/>
    </row>
    <row r="56" spans="2:17" ht="57" thickBot="1">
      <c r="B56" s="348" t="s">
        <v>28</v>
      </c>
      <c r="C56" s="330" t="s">
        <v>109</v>
      </c>
      <c r="D56" s="362"/>
      <c r="E56" s="389">
        <f aca="true" t="shared" si="13" ref="E56:J56">SUM(E57:E62)</f>
        <v>0</v>
      </c>
      <c r="F56" s="389">
        <f t="shared" si="13"/>
        <v>0</v>
      </c>
      <c r="G56" s="389">
        <f t="shared" si="13"/>
        <v>0</v>
      </c>
      <c r="H56" s="389">
        <f t="shared" si="13"/>
        <v>0</v>
      </c>
      <c r="I56" s="389">
        <f t="shared" si="13"/>
        <v>0</v>
      </c>
      <c r="J56" s="389">
        <f t="shared" si="13"/>
        <v>0</v>
      </c>
      <c r="K56" s="389">
        <f>SUM(K57:K62)</f>
        <v>0</v>
      </c>
      <c r="L56" s="389">
        <f aca="true" t="shared" si="14" ref="L56:Q56">SUM(L57:L62)</f>
        <v>0</v>
      </c>
      <c r="M56" s="389">
        <f t="shared" si="14"/>
        <v>0</v>
      </c>
      <c r="N56" s="389">
        <f t="shared" si="14"/>
        <v>0</v>
      </c>
      <c r="O56" s="389">
        <f t="shared" si="14"/>
        <v>0</v>
      </c>
      <c r="P56" s="389">
        <f t="shared" si="14"/>
        <v>0</v>
      </c>
      <c r="Q56" s="390">
        <f t="shared" si="14"/>
        <v>0</v>
      </c>
    </row>
    <row r="57" spans="2:17" ht="37.5">
      <c r="B57" s="359">
        <v>1</v>
      </c>
      <c r="C57" s="360" t="s">
        <v>94</v>
      </c>
      <c r="D57" s="361">
        <v>821100</v>
      </c>
      <c r="E57" s="218">
        <f t="shared" si="1"/>
        <v>0</v>
      </c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32"/>
    </row>
    <row r="58" spans="2:17" ht="18.75">
      <c r="B58" s="347">
        <v>2</v>
      </c>
      <c r="C58" s="325" t="s">
        <v>43</v>
      </c>
      <c r="D58" s="327">
        <v>821200</v>
      </c>
      <c r="E58" s="215">
        <f t="shared" si="1"/>
        <v>0</v>
      </c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26"/>
    </row>
    <row r="59" spans="2:17" ht="18.75">
      <c r="B59" s="347">
        <v>3</v>
      </c>
      <c r="C59" s="325" t="s">
        <v>44</v>
      </c>
      <c r="D59" s="327">
        <v>821300</v>
      </c>
      <c r="E59" s="215">
        <f t="shared" si="1"/>
        <v>0</v>
      </c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26"/>
    </row>
    <row r="60" spans="2:17" ht="37.5">
      <c r="B60" s="347">
        <v>4</v>
      </c>
      <c r="C60" s="337" t="s">
        <v>45</v>
      </c>
      <c r="D60" s="327">
        <v>821400</v>
      </c>
      <c r="E60" s="215">
        <f t="shared" si="1"/>
        <v>0</v>
      </c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26"/>
    </row>
    <row r="61" spans="2:17" ht="37.5">
      <c r="B61" s="347">
        <v>5</v>
      </c>
      <c r="C61" s="337" t="s">
        <v>46</v>
      </c>
      <c r="D61" s="327">
        <v>821500</v>
      </c>
      <c r="E61" s="215">
        <f t="shared" si="1"/>
        <v>0</v>
      </c>
      <c r="F61" s="216"/>
      <c r="G61" s="216"/>
      <c r="H61" s="216"/>
      <c r="I61" s="216"/>
      <c r="J61" s="394"/>
      <c r="K61" s="216"/>
      <c r="L61" s="216"/>
      <c r="M61" s="216"/>
      <c r="N61" s="216"/>
      <c r="O61" s="216"/>
      <c r="P61" s="216"/>
      <c r="Q61" s="226"/>
    </row>
    <row r="62" spans="2:18" ht="42" customHeight="1">
      <c r="B62" s="347">
        <v>6</v>
      </c>
      <c r="C62" s="337" t="s">
        <v>47</v>
      </c>
      <c r="D62" s="327">
        <v>821600</v>
      </c>
      <c r="E62" s="215">
        <f t="shared" si="1"/>
        <v>0</v>
      </c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26"/>
      <c r="R62" s="11"/>
    </row>
    <row r="63" spans="2:18" ht="38.25" thickBot="1">
      <c r="B63" s="348"/>
      <c r="C63" s="330" t="s">
        <v>178</v>
      </c>
      <c r="D63" s="362"/>
      <c r="E63" s="389">
        <f aca="true" t="shared" si="15" ref="E63:Q63">E56+E54+E48+E26+E14</f>
        <v>0</v>
      </c>
      <c r="F63" s="389">
        <f>F56+F54+F48+F26+F14</f>
        <v>0</v>
      </c>
      <c r="G63" s="389">
        <f>G56+G54+G48+G26+G14</f>
        <v>0</v>
      </c>
      <c r="H63" s="389">
        <f>H56+H54+H48+H26+H14</f>
        <v>0</v>
      </c>
      <c r="I63" s="389">
        <f>I56+I54+I48+I26+I14</f>
        <v>0</v>
      </c>
      <c r="J63" s="389">
        <f>J56+J54+J48+J26+J14</f>
        <v>0</v>
      </c>
      <c r="K63" s="389">
        <f t="shared" si="15"/>
        <v>0</v>
      </c>
      <c r="L63" s="389">
        <f t="shared" si="15"/>
        <v>0</v>
      </c>
      <c r="M63" s="389">
        <f t="shared" si="15"/>
        <v>0</v>
      </c>
      <c r="N63" s="389">
        <f t="shared" si="15"/>
        <v>0</v>
      </c>
      <c r="O63" s="389">
        <f t="shared" si="15"/>
        <v>0</v>
      </c>
      <c r="P63" s="389">
        <f t="shared" si="15"/>
        <v>0</v>
      </c>
      <c r="Q63" s="390">
        <f t="shared" si="15"/>
        <v>0</v>
      </c>
      <c r="R63" s="11"/>
    </row>
    <row r="64" spans="2:18" ht="18.75">
      <c r="B64" s="131"/>
      <c r="C64" s="132"/>
      <c r="D64" s="133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1"/>
    </row>
    <row r="65" spans="2:18" ht="18.75">
      <c r="B65" s="131"/>
      <c r="C65" s="132"/>
      <c r="D65" s="133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0" t="s">
        <v>97</v>
      </c>
      <c r="Q65" s="134"/>
      <c r="R65" s="11"/>
    </row>
    <row r="66" spans="2:18" ht="15.75" customHeight="1">
      <c r="B66" s="10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6"/>
      <c r="O66" s="129"/>
      <c r="P66" s="129"/>
      <c r="Q66" s="129"/>
      <c r="R66" s="11"/>
    </row>
    <row r="67" spans="2:18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6"/>
      <c r="O67" s="6"/>
      <c r="P67" s="6"/>
      <c r="Q67" s="6"/>
      <c r="R67" s="11"/>
    </row>
    <row r="68" spans="2:18" ht="15" customHeight="1">
      <c r="B68" s="11"/>
      <c r="C68" s="127"/>
      <c r="D68" s="127"/>
      <c r="E68" s="127"/>
      <c r="F68" s="127"/>
      <c r="G68" s="127"/>
      <c r="H68" s="127"/>
      <c r="I68" s="127"/>
      <c r="J68" s="127"/>
      <c r="K68" s="127"/>
      <c r="L68" s="11"/>
      <c r="M68" s="13"/>
      <c r="N68" s="13"/>
      <c r="O68" s="11"/>
      <c r="R68" s="11"/>
    </row>
    <row r="69" spans="2:17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7"/>
      <c r="O70" s="11"/>
      <c r="P70" s="10"/>
      <c r="Q70" s="53"/>
    </row>
    <row r="71" spans="2:17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sheetProtection/>
  <mergeCells count="11">
    <mergeCell ref="B1:Q1"/>
    <mergeCell ref="O2:P3"/>
    <mergeCell ref="B3:C3"/>
    <mergeCell ref="D3:M3"/>
    <mergeCell ref="B7:M7"/>
    <mergeCell ref="E8:M8"/>
    <mergeCell ref="B10:B12"/>
    <mergeCell ref="C10:C12"/>
    <mergeCell ref="D10:D12"/>
    <mergeCell ref="E10:E12"/>
    <mergeCell ref="F10:Q1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9" sqref="H19:J20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8.421875" style="9" customWidth="1"/>
    <col min="4" max="4" width="23.003906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9:19" ht="15.75" customHeight="1">
      <c r="I2" s="135" t="s">
        <v>96</v>
      </c>
      <c r="J2" s="239"/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35" t="s">
        <v>107</v>
      </c>
      <c r="J6" s="264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7" t="s">
        <v>1</v>
      </c>
      <c r="C10" s="497" t="s">
        <v>122</v>
      </c>
      <c r="D10" s="479" t="s">
        <v>3</v>
      </c>
      <c r="E10" s="463" t="s">
        <v>158</v>
      </c>
      <c r="F10" s="466" t="s">
        <v>149</v>
      </c>
      <c r="G10" s="463" t="s">
        <v>157</v>
      </c>
      <c r="H10" s="491" t="s">
        <v>154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>
      <c r="B11" s="458"/>
      <c r="C11" s="498"/>
      <c r="D11" s="480"/>
      <c r="E11" s="464"/>
      <c r="F11" s="467"/>
      <c r="G11" s="46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>
      <c r="B12" s="459"/>
      <c r="C12" s="499"/>
      <c r="D12" s="481"/>
      <c r="E12" s="465"/>
      <c r="F12" s="468"/>
      <c r="G12" s="46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153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5" customFormat="1" ht="24.75" customHeight="1">
      <c r="B14" s="210" t="s">
        <v>12</v>
      </c>
      <c r="C14" s="184" t="s">
        <v>104</v>
      </c>
      <c r="D14" s="194"/>
      <c r="E14" s="243">
        <f>SUM(E15:E25)</f>
        <v>0</v>
      </c>
      <c r="F14" s="243">
        <f aca="true" t="shared" si="0" ref="F14:S14">SUM(F15:F25)</f>
        <v>0</v>
      </c>
      <c r="G14" s="243">
        <f t="shared" si="0"/>
        <v>0</v>
      </c>
      <c r="H14" s="243">
        <f t="shared" si="0"/>
        <v>0</v>
      </c>
      <c r="I14" s="243">
        <f t="shared" si="0"/>
        <v>0</v>
      </c>
      <c r="J14" s="243">
        <f t="shared" si="0"/>
        <v>0</v>
      </c>
      <c r="K14" s="243">
        <f t="shared" si="0"/>
        <v>0</v>
      </c>
      <c r="L14" s="243">
        <f t="shared" si="0"/>
        <v>0</v>
      </c>
      <c r="M14" s="243">
        <f t="shared" si="0"/>
        <v>0</v>
      </c>
      <c r="N14" s="243">
        <f t="shared" si="0"/>
        <v>0</v>
      </c>
      <c r="O14" s="243">
        <f t="shared" si="0"/>
        <v>0</v>
      </c>
      <c r="P14" s="243">
        <f t="shared" si="0"/>
        <v>0</v>
      </c>
      <c r="Q14" s="243">
        <f t="shared" si="0"/>
        <v>0</v>
      </c>
      <c r="R14" s="243">
        <f t="shared" si="0"/>
        <v>0</v>
      </c>
      <c r="S14" s="244">
        <f t="shared" si="0"/>
        <v>0</v>
      </c>
    </row>
    <row r="15" spans="2:19" s="245" customFormat="1" ht="24.75" customHeight="1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5" customFormat="1" ht="24.75" customHeight="1">
      <c r="B16" s="32">
        <v>2</v>
      </c>
      <c r="C16" s="186" t="s">
        <v>80</v>
      </c>
      <c r="D16" s="257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5" customFormat="1" ht="24.75" customHeight="1">
      <c r="B17" s="32">
        <v>3</v>
      </c>
      <c r="C17" s="187" t="s">
        <v>14</v>
      </c>
      <c r="D17" s="257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5" customFormat="1" ht="24.75" customHeight="1">
      <c r="B18" s="32">
        <v>4</v>
      </c>
      <c r="C18" s="186" t="s">
        <v>81</v>
      </c>
      <c r="D18" s="257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5" customFormat="1" ht="24.75" customHeight="1">
      <c r="B19" s="32">
        <v>5</v>
      </c>
      <c r="C19" s="186" t="s">
        <v>16</v>
      </c>
      <c r="D19" s="257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5" customFormat="1" ht="24.75" customHeight="1">
      <c r="B20" s="32">
        <v>6</v>
      </c>
      <c r="C20" s="187" t="s">
        <v>40</v>
      </c>
      <c r="D20" s="257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5" customFormat="1" ht="24.75" customHeight="1">
      <c r="B21" s="32">
        <v>7</v>
      </c>
      <c r="C21" s="186" t="s">
        <v>41</v>
      </c>
      <c r="D21" s="257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5" customFormat="1" ht="24.75" customHeight="1">
      <c r="B22" s="32">
        <v>8</v>
      </c>
      <c r="C22" s="187" t="s">
        <v>101</v>
      </c>
      <c r="D22" s="257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5" customFormat="1" ht="24.75" customHeight="1">
      <c r="B23" s="32">
        <v>9</v>
      </c>
      <c r="C23" s="187" t="s">
        <v>18</v>
      </c>
      <c r="D23" s="257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5" customFormat="1" ht="24.75" customHeight="1">
      <c r="B24" s="32">
        <v>10</v>
      </c>
      <c r="C24" s="186" t="s">
        <v>83</v>
      </c>
      <c r="D24" s="257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5" customFormat="1" ht="24.75" customHeight="1">
      <c r="B25" s="32">
        <v>11</v>
      </c>
      <c r="C25" s="186" t="s">
        <v>20</v>
      </c>
      <c r="D25" s="257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5" customFormat="1" ht="38.25" thickBot="1">
      <c r="B26" s="211" t="s">
        <v>21</v>
      </c>
      <c r="C26" s="188" t="s">
        <v>103</v>
      </c>
      <c r="D26" s="258">
        <v>614000</v>
      </c>
      <c r="E26" s="246">
        <f>E27+E30+E32+E41+E44+E46</f>
        <v>0</v>
      </c>
      <c r="F26" s="246">
        <f aca="true" t="shared" si="2" ref="F26:S26">F27+F30+F32+F41+F44+F46</f>
        <v>0</v>
      </c>
      <c r="G26" s="246">
        <f t="shared" si="2"/>
        <v>0</v>
      </c>
      <c r="H26" s="246">
        <f t="shared" si="2"/>
        <v>0</v>
      </c>
      <c r="I26" s="246">
        <f t="shared" si="2"/>
        <v>0</v>
      </c>
      <c r="J26" s="246">
        <f t="shared" si="2"/>
        <v>0</v>
      </c>
      <c r="K26" s="246">
        <f t="shared" si="2"/>
        <v>0</v>
      </c>
      <c r="L26" s="246">
        <f t="shared" si="2"/>
        <v>0</v>
      </c>
      <c r="M26" s="246">
        <f t="shared" si="2"/>
        <v>0</v>
      </c>
      <c r="N26" s="246">
        <f t="shared" si="2"/>
        <v>0</v>
      </c>
      <c r="O26" s="246">
        <f t="shared" si="2"/>
        <v>0</v>
      </c>
      <c r="P26" s="246">
        <f t="shared" si="2"/>
        <v>0</v>
      </c>
      <c r="Q26" s="246">
        <f t="shared" si="2"/>
        <v>0</v>
      </c>
      <c r="R26" s="246">
        <f t="shared" si="2"/>
        <v>0</v>
      </c>
      <c r="S26" s="247">
        <f t="shared" si="2"/>
        <v>0</v>
      </c>
    </row>
    <row r="27" spans="2:19" s="245" customFormat="1" ht="24.75" customHeight="1">
      <c r="B27" s="212">
        <v>1</v>
      </c>
      <c r="C27" s="189" t="s">
        <v>85</v>
      </c>
      <c r="D27" s="259">
        <v>614100</v>
      </c>
      <c r="E27" s="248">
        <f>E28+E29</f>
        <v>0</v>
      </c>
      <c r="F27" s="248">
        <f aca="true" t="shared" si="3" ref="F27:S27">F28+F29</f>
        <v>0</v>
      </c>
      <c r="G27" s="248">
        <f t="shared" si="3"/>
        <v>0</v>
      </c>
      <c r="H27" s="248">
        <f t="shared" si="3"/>
        <v>0</v>
      </c>
      <c r="I27" s="248">
        <f t="shared" si="3"/>
        <v>0</v>
      </c>
      <c r="J27" s="248">
        <f t="shared" si="3"/>
        <v>0</v>
      </c>
      <c r="K27" s="248">
        <f t="shared" si="3"/>
        <v>0</v>
      </c>
      <c r="L27" s="248">
        <f t="shared" si="3"/>
        <v>0</v>
      </c>
      <c r="M27" s="248">
        <f t="shared" si="3"/>
        <v>0</v>
      </c>
      <c r="N27" s="248">
        <f t="shared" si="3"/>
        <v>0</v>
      </c>
      <c r="O27" s="248">
        <f t="shared" si="3"/>
        <v>0</v>
      </c>
      <c r="P27" s="248">
        <f t="shared" si="3"/>
        <v>0</v>
      </c>
      <c r="Q27" s="248">
        <f t="shared" si="3"/>
        <v>0</v>
      </c>
      <c r="R27" s="248">
        <f t="shared" si="3"/>
        <v>0</v>
      </c>
      <c r="S27" s="249">
        <f t="shared" si="3"/>
        <v>0</v>
      </c>
    </row>
    <row r="28" spans="2:19" s="245" customFormat="1" ht="24.75" customHeight="1" hidden="1">
      <c r="B28" s="37"/>
      <c r="C28" s="190"/>
      <c r="D28" s="260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5" customFormat="1" ht="24.75" customHeight="1" hidden="1">
      <c r="B29" s="37"/>
      <c r="C29" s="190"/>
      <c r="D29" s="260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5" customFormat="1" ht="24.75" customHeight="1">
      <c r="B30" s="37">
        <v>2</v>
      </c>
      <c r="C30" s="190" t="s">
        <v>86</v>
      </c>
      <c r="D30" s="260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5" customFormat="1" ht="24.75" customHeight="1" hidden="1">
      <c r="B31" s="37"/>
      <c r="C31" s="190"/>
      <c r="D31" s="260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5" customFormat="1" ht="24.75" customHeight="1">
      <c r="B32" s="37">
        <v>3</v>
      </c>
      <c r="C32" s="186" t="s">
        <v>87</v>
      </c>
      <c r="D32" s="260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5" customFormat="1" ht="24.75" customHeight="1" hidden="1">
      <c r="B33" s="37"/>
      <c r="C33" s="190"/>
      <c r="D33" s="260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5" customFormat="1" ht="24.75" customHeight="1" hidden="1">
      <c r="B34" s="37"/>
      <c r="C34" s="190"/>
      <c r="D34" s="260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5" customFormat="1" ht="24.75" customHeight="1" hidden="1">
      <c r="B35" s="37"/>
      <c r="C35" s="190"/>
      <c r="D35" s="260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5" customFormat="1" ht="24.75" customHeight="1" hidden="1">
      <c r="B36" s="37"/>
      <c r="C36" s="190"/>
      <c r="D36" s="260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5" customFormat="1" ht="24.75" customHeight="1" hidden="1">
      <c r="B37" s="32"/>
      <c r="C37" s="190"/>
      <c r="D37" s="257"/>
      <c r="E37" s="250"/>
      <c r="F37" s="250"/>
      <c r="G37" s="250">
        <f t="shared" si="1"/>
        <v>0</v>
      </c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31"/>
    </row>
    <row r="38" spans="2:19" s="245" customFormat="1" ht="24.75" customHeight="1" hidden="1">
      <c r="B38" s="37"/>
      <c r="C38" s="190"/>
      <c r="D38" s="260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5" customFormat="1" ht="24.75" customHeight="1" hidden="1">
      <c r="B39" s="37"/>
      <c r="C39" s="190"/>
      <c r="D39" s="260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5" customFormat="1" ht="24.75" customHeight="1" hidden="1">
      <c r="B40" s="32"/>
      <c r="C40" s="190"/>
      <c r="D40" s="257"/>
      <c r="E40" s="250"/>
      <c r="F40" s="250"/>
      <c r="G40" s="250">
        <f t="shared" si="1"/>
        <v>0</v>
      </c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31"/>
    </row>
    <row r="41" spans="2:19" s="245" customFormat="1" ht="24.75" customHeight="1">
      <c r="B41" s="37">
        <v>4</v>
      </c>
      <c r="C41" s="190" t="s">
        <v>88</v>
      </c>
      <c r="D41" s="260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5" customFormat="1" ht="24.75" customHeight="1">
      <c r="B42" s="37"/>
      <c r="C42" s="190"/>
      <c r="D42" s="260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5" customFormat="1" ht="24.75" customHeight="1">
      <c r="B43" s="37"/>
      <c r="C43" s="190"/>
      <c r="D43" s="260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5" customFormat="1" ht="24.75" customHeight="1">
      <c r="B44" s="37">
        <v>5</v>
      </c>
      <c r="C44" s="190" t="s">
        <v>89</v>
      </c>
      <c r="D44" s="260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5" customFormat="1" ht="24.75" customHeight="1">
      <c r="B45" s="37"/>
      <c r="C45" s="190"/>
      <c r="D45" s="260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5" customFormat="1" ht="24.75" customHeight="1">
      <c r="B46" s="37">
        <v>6</v>
      </c>
      <c r="C46" s="190" t="s">
        <v>90</v>
      </c>
      <c r="D46" s="260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5" customFormat="1" ht="24.75" customHeight="1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5" customFormat="1" ht="24.75" customHeight="1" thickBot="1">
      <c r="B48" s="211" t="s">
        <v>23</v>
      </c>
      <c r="C48" s="188" t="s">
        <v>102</v>
      </c>
      <c r="D48" s="258">
        <v>615000</v>
      </c>
      <c r="E48" s="246">
        <f>E49+E52</f>
        <v>0</v>
      </c>
      <c r="F48" s="246">
        <f aca="true" t="shared" si="9" ref="F48:S48">F49+F52</f>
        <v>0</v>
      </c>
      <c r="G48" s="246">
        <f t="shared" si="9"/>
        <v>0</v>
      </c>
      <c r="H48" s="246">
        <f t="shared" si="9"/>
        <v>0</v>
      </c>
      <c r="I48" s="246">
        <f t="shared" si="9"/>
        <v>0</v>
      </c>
      <c r="J48" s="246">
        <f t="shared" si="9"/>
        <v>0</v>
      </c>
      <c r="K48" s="246">
        <f t="shared" si="9"/>
        <v>0</v>
      </c>
      <c r="L48" s="246">
        <f t="shared" si="9"/>
        <v>0</v>
      </c>
      <c r="M48" s="246">
        <f t="shared" si="9"/>
        <v>0</v>
      </c>
      <c r="N48" s="246">
        <f t="shared" si="9"/>
        <v>0</v>
      </c>
      <c r="O48" s="246">
        <f t="shared" si="9"/>
        <v>0</v>
      </c>
      <c r="P48" s="246">
        <f t="shared" si="9"/>
        <v>0</v>
      </c>
      <c r="Q48" s="246">
        <f t="shared" si="9"/>
        <v>0</v>
      </c>
      <c r="R48" s="246">
        <f t="shared" si="9"/>
        <v>0</v>
      </c>
      <c r="S48" s="247">
        <f t="shared" si="9"/>
        <v>0</v>
      </c>
    </row>
    <row r="49" spans="2:19" s="245" customFormat="1" ht="24.75" customHeight="1">
      <c r="B49" s="212">
        <v>1</v>
      </c>
      <c r="C49" s="189" t="s">
        <v>91</v>
      </c>
      <c r="D49" s="259">
        <v>615100</v>
      </c>
      <c r="E49" s="248">
        <f>SUM(E50:E51)</f>
        <v>0</v>
      </c>
      <c r="F49" s="248">
        <f aca="true" t="shared" si="10" ref="F49:S49">SUM(F50:F51)</f>
        <v>0</v>
      </c>
      <c r="G49" s="248">
        <f t="shared" si="10"/>
        <v>0</v>
      </c>
      <c r="H49" s="248">
        <f t="shared" si="10"/>
        <v>0</v>
      </c>
      <c r="I49" s="248">
        <f t="shared" si="10"/>
        <v>0</v>
      </c>
      <c r="J49" s="248">
        <f t="shared" si="10"/>
        <v>0</v>
      </c>
      <c r="K49" s="248">
        <f t="shared" si="10"/>
        <v>0</v>
      </c>
      <c r="L49" s="248">
        <f t="shared" si="10"/>
        <v>0</v>
      </c>
      <c r="M49" s="248">
        <f t="shared" si="10"/>
        <v>0</v>
      </c>
      <c r="N49" s="248">
        <f t="shared" si="10"/>
        <v>0</v>
      </c>
      <c r="O49" s="248">
        <f t="shared" si="10"/>
        <v>0</v>
      </c>
      <c r="P49" s="248">
        <f t="shared" si="10"/>
        <v>0</v>
      </c>
      <c r="Q49" s="248">
        <f t="shared" si="10"/>
        <v>0</v>
      </c>
      <c r="R49" s="248">
        <f t="shared" si="10"/>
        <v>0</v>
      </c>
      <c r="S49" s="249">
        <f t="shared" si="10"/>
        <v>0</v>
      </c>
    </row>
    <row r="50" spans="2:19" s="245" customFormat="1" ht="24.75" customHeight="1">
      <c r="B50" s="37"/>
      <c r="C50" s="190"/>
      <c r="D50" s="260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45" customFormat="1" ht="24.75" customHeight="1">
      <c r="B51" s="37"/>
      <c r="C51" s="190"/>
      <c r="D51" s="260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45" customFormat="1" ht="24.75" customHeight="1">
      <c r="B52" s="37">
        <v>2</v>
      </c>
      <c r="C52" s="191" t="s">
        <v>92</v>
      </c>
      <c r="D52" s="260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45" customFormat="1" ht="24.75" customHeight="1">
      <c r="B53" s="37"/>
      <c r="C53" s="191"/>
      <c r="D53" s="260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45" customFormat="1" ht="24.75" customHeight="1" thickBot="1">
      <c r="B54" s="211" t="s">
        <v>24</v>
      </c>
      <c r="C54" s="188" t="s">
        <v>48</v>
      </c>
      <c r="D54" s="258">
        <v>616000</v>
      </c>
      <c r="E54" s="246">
        <f>E55</f>
        <v>0</v>
      </c>
      <c r="F54" s="246">
        <f aca="true" t="shared" si="12" ref="F54:S54">F55</f>
        <v>0</v>
      </c>
      <c r="G54" s="246">
        <f t="shared" si="12"/>
        <v>0</v>
      </c>
      <c r="H54" s="246">
        <f t="shared" si="12"/>
        <v>0</v>
      </c>
      <c r="I54" s="246">
        <f t="shared" si="12"/>
        <v>0</v>
      </c>
      <c r="J54" s="246">
        <f t="shared" si="12"/>
        <v>0</v>
      </c>
      <c r="K54" s="246">
        <f t="shared" si="12"/>
        <v>0</v>
      </c>
      <c r="L54" s="246">
        <f t="shared" si="12"/>
        <v>0</v>
      </c>
      <c r="M54" s="246">
        <f t="shared" si="12"/>
        <v>0</v>
      </c>
      <c r="N54" s="246">
        <f t="shared" si="12"/>
        <v>0</v>
      </c>
      <c r="O54" s="246">
        <f t="shared" si="12"/>
        <v>0</v>
      </c>
      <c r="P54" s="246">
        <f t="shared" si="12"/>
        <v>0</v>
      </c>
      <c r="Q54" s="246">
        <f t="shared" si="12"/>
        <v>0</v>
      </c>
      <c r="R54" s="246">
        <f t="shared" si="12"/>
        <v>0</v>
      </c>
      <c r="S54" s="247">
        <f t="shared" si="12"/>
        <v>0</v>
      </c>
    </row>
    <row r="55" spans="2:19" s="245" customFormat="1" ht="24.75" customHeight="1">
      <c r="B55" s="213">
        <v>1</v>
      </c>
      <c r="C55" s="192" t="s">
        <v>93</v>
      </c>
      <c r="D55" s="261">
        <v>616200</v>
      </c>
      <c r="E55" s="251"/>
      <c r="F55" s="251"/>
      <c r="G55" s="252">
        <f t="shared" si="1"/>
        <v>0</v>
      </c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3"/>
    </row>
    <row r="56" spans="2:19" s="245" customFormat="1" ht="24.75" customHeight="1" thickBot="1">
      <c r="B56" s="211" t="s">
        <v>28</v>
      </c>
      <c r="C56" s="188" t="s">
        <v>141</v>
      </c>
      <c r="D56" s="262"/>
      <c r="E56" s="246">
        <f>SUM(E57:E62)</f>
        <v>0</v>
      </c>
      <c r="F56" s="246">
        <f aca="true" t="shared" si="13" ref="F56:S56">SUM(F57:F62)</f>
        <v>0</v>
      </c>
      <c r="G56" s="246">
        <f t="shared" si="13"/>
        <v>0</v>
      </c>
      <c r="H56" s="246">
        <f t="shared" si="13"/>
        <v>0</v>
      </c>
      <c r="I56" s="246">
        <f t="shared" si="13"/>
        <v>0</v>
      </c>
      <c r="J56" s="246">
        <f t="shared" si="13"/>
        <v>0</v>
      </c>
      <c r="K56" s="246">
        <f t="shared" si="13"/>
        <v>0</v>
      </c>
      <c r="L56" s="246">
        <f t="shared" si="13"/>
        <v>0</v>
      </c>
      <c r="M56" s="246">
        <f t="shared" si="13"/>
        <v>0</v>
      </c>
      <c r="N56" s="246">
        <f t="shared" si="13"/>
        <v>0</v>
      </c>
      <c r="O56" s="246">
        <f t="shared" si="13"/>
        <v>0</v>
      </c>
      <c r="P56" s="246">
        <f t="shared" si="13"/>
        <v>0</v>
      </c>
      <c r="Q56" s="246">
        <f t="shared" si="13"/>
        <v>0</v>
      </c>
      <c r="R56" s="246">
        <f t="shared" si="13"/>
        <v>0</v>
      </c>
      <c r="S56" s="247">
        <f t="shared" si="13"/>
        <v>0</v>
      </c>
    </row>
    <row r="57" spans="2:19" s="245" customFormat="1" ht="24.75" customHeight="1">
      <c r="B57" s="214">
        <v>1</v>
      </c>
      <c r="C57" s="193" t="s">
        <v>94</v>
      </c>
      <c r="D57" s="263">
        <v>821100</v>
      </c>
      <c r="E57" s="252"/>
      <c r="F57" s="252"/>
      <c r="G57" s="252">
        <f t="shared" si="1"/>
        <v>0</v>
      </c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4"/>
    </row>
    <row r="58" spans="2:19" s="245" customFormat="1" ht="24.75" customHeight="1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45" customFormat="1" ht="24.75" customHeight="1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45" customFormat="1" ht="24.75" customHeight="1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45" customFormat="1" ht="24.75" customHeight="1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5" customFormat="1" ht="24.75" customHeight="1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6"/>
    </row>
    <row r="63" spans="2:20" s="245" customFormat="1" ht="24.75" customHeight="1" thickBot="1">
      <c r="B63" s="211"/>
      <c r="C63" s="188" t="s">
        <v>49</v>
      </c>
      <c r="D63" s="262"/>
      <c r="E63" s="246">
        <f>E14+E26+E48+E54+E56</f>
        <v>0</v>
      </c>
      <c r="F63" s="246">
        <f aca="true" t="shared" si="14" ref="F63:S63">F14+F26+F48+F54+F56</f>
        <v>0</v>
      </c>
      <c r="G63" s="246">
        <f t="shared" si="14"/>
        <v>0</v>
      </c>
      <c r="H63" s="246">
        <f t="shared" si="14"/>
        <v>0</v>
      </c>
      <c r="I63" s="246">
        <f t="shared" si="14"/>
        <v>0</v>
      </c>
      <c r="J63" s="246">
        <f t="shared" si="14"/>
        <v>0</v>
      </c>
      <c r="K63" s="246">
        <f t="shared" si="14"/>
        <v>0</v>
      </c>
      <c r="L63" s="246">
        <f t="shared" si="14"/>
        <v>0</v>
      </c>
      <c r="M63" s="246">
        <f t="shared" si="14"/>
        <v>0</v>
      </c>
      <c r="N63" s="246">
        <f t="shared" si="14"/>
        <v>0</v>
      </c>
      <c r="O63" s="246">
        <f t="shared" si="14"/>
        <v>0</v>
      </c>
      <c r="P63" s="246">
        <f t="shared" si="14"/>
        <v>0</v>
      </c>
      <c r="Q63" s="246">
        <f t="shared" si="14"/>
        <v>0</v>
      </c>
      <c r="R63" s="246">
        <f t="shared" si="14"/>
        <v>0</v>
      </c>
      <c r="S63" s="247">
        <f t="shared" si="14"/>
        <v>0</v>
      </c>
      <c r="T63" s="256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H10:S11"/>
    <mergeCell ref="C66:O66"/>
    <mergeCell ref="B10:B12"/>
    <mergeCell ref="C10:C12"/>
    <mergeCell ref="D10:D12"/>
    <mergeCell ref="E10:E12"/>
    <mergeCell ref="E8:O8"/>
    <mergeCell ref="B1:S1"/>
    <mergeCell ref="Q2:R3"/>
    <mergeCell ref="B3:C3"/>
    <mergeCell ref="D3:O3"/>
    <mergeCell ref="B7:O7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5" sqref="H15:J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6.00390625" style="9" customWidth="1"/>
    <col min="6" max="6" width="36.00390625" style="9" hidden="1" customWidth="1"/>
    <col min="7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9:19" ht="15.75" customHeight="1">
      <c r="I2" s="135" t="s">
        <v>96</v>
      </c>
      <c r="J2" s="239"/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7" t="s">
        <v>1</v>
      </c>
      <c r="C10" s="497" t="s">
        <v>122</v>
      </c>
      <c r="D10" s="479" t="s">
        <v>3</v>
      </c>
      <c r="E10" s="463" t="s">
        <v>158</v>
      </c>
      <c r="F10" s="466" t="s">
        <v>149</v>
      </c>
      <c r="G10" s="463" t="s">
        <v>157</v>
      </c>
      <c r="H10" s="491" t="s">
        <v>154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>
      <c r="B11" s="458"/>
      <c r="C11" s="498"/>
      <c r="D11" s="480"/>
      <c r="E11" s="464"/>
      <c r="F11" s="467"/>
      <c r="G11" s="46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>
      <c r="B12" s="459"/>
      <c r="C12" s="499"/>
      <c r="D12" s="481"/>
      <c r="E12" s="465"/>
      <c r="F12" s="468"/>
      <c r="G12" s="46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153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20.2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20.2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20.2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20.2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20.2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38.25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 hidden="1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hidden="1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hidden="1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20.2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hidden="1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hidden="1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hidden="1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hidden="1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hidden="1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hidden="1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hidden="1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hidden="1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21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20.2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20.2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21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38.25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20.2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20.2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20.2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20.25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21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5" r:id="rId1"/>
  <headerFooter>
    <oddFooter>&amp;C&amp;A&amp;RPage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23" sqref="H23:J2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1.710937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9:19" ht="15.75" customHeight="1">
      <c r="I2" s="135" t="s">
        <v>96</v>
      </c>
      <c r="J2" s="239"/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35" t="s">
        <v>107</v>
      </c>
      <c r="J6" s="264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7" t="s">
        <v>1</v>
      </c>
      <c r="C10" s="497" t="s">
        <v>122</v>
      </c>
      <c r="D10" s="479" t="s">
        <v>3</v>
      </c>
      <c r="E10" s="463" t="s">
        <v>158</v>
      </c>
      <c r="F10" s="466" t="s">
        <v>149</v>
      </c>
      <c r="G10" s="463" t="s">
        <v>157</v>
      </c>
      <c r="H10" s="491" t="s">
        <v>154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>
      <c r="B11" s="458"/>
      <c r="C11" s="498"/>
      <c r="D11" s="480"/>
      <c r="E11" s="464"/>
      <c r="F11" s="467"/>
      <c r="G11" s="46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>
      <c r="B12" s="459"/>
      <c r="C12" s="499"/>
      <c r="D12" s="481"/>
      <c r="E12" s="465"/>
      <c r="F12" s="468"/>
      <c r="G12" s="46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5" customFormat="1" ht="24.75" customHeight="1">
      <c r="B14" s="210" t="s">
        <v>12</v>
      </c>
      <c r="C14" s="184" t="s">
        <v>104</v>
      </c>
      <c r="D14" s="194"/>
      <c r="E14" s="243">
        <f>SUM(E15:E25)</f>
        <v>0</v>
      </c>
      <c r="F14" s="243">
        <f aca="true" t="shared" si="0" ref="F14:S14">SUM(F15:F25)</f>
        <v>0</v>
      </c>
      <c r="G14" s="243">
        <f t="shared" si="0"/>
        <v>0</v>
      </c>
      <c r="H14" s="243">
        <f t="shared" si="0"/>
        <v>0</v>
      </c>
      <c r="I14" s="243">
        <f t="shared" si="0"/>
        <v>0</v>
      </c>
      <c r="J14" s="243">
        <f t="shared" si="0"/>
        <v>0</v>
      </c>
      <c r="K14" s="243">
        <f t="shared" si="0"/>
        <v>0</v>
      </c>
      <c r="L14" s="243">
        <f t="shared" si="0"/>
        <v>0</v>
      </c>
      <c r="M14" s="243">
        <f t="shared" si="0"/>
        <v>0</v>
      </c>
      <c r="N14" s="243">
        <f t="shared" si="0"/>
        <v>0</v>
      </c>
      <c r="O14" s="243">
        <f t="shared" si="0"/>
        <v>0</v>
      </c>
      <c r="P14" s="243">
        <f t="shared" si="0"/>
        <v>0</v>
      </c>
      <c r="Q14" s="243">
        <f t="shared" si="0"/>
        <v>0</v>
      </c>
      <c r="R14" s="243">
        <f t="shared" si="0"/>
        <v>0</v>
      </c>
      <c r="S14" s="244">
        <f t="shared" si="0"/>
        <v>0</v>
      </c>
    </row>
    <row r="15" spans="2:19" s="245" customFormat="1" ht="24.75" customHeight="1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5" customFormat="1" ht="24.75" customHeight="1">
      <c r="B16" s="32">
        <v>2</v>
      </c>
      <c r="C16" s="186" t="s">
        <v>80</v>
      </c>
      <c r="D16" s="257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5" customFormat="1" ht="24.75" customHeight="1">
      <c r="B17" s="32">
        <v>3</v>
      </c>
      <c r="C17" s="187" t="s">
        <v>14</v>
      </c>
      <c r="D17" s="257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5" customFormat="1" ht="24.75" customHeight="1">
      <c r="B18" s="32">
        <v>4</v>
      </c>
      <c r="C18" s="186" t="s">
        <v>81</v>
      </c>
      <c r="D18" s="257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5" customFormat="1" ht="24.75" customHeight="1">
      <c r="B19" s="32">
        <v>5</v>
      </c>
      <c r="C19" s="186" t="s">
        <v>16</v>
      </c>
      <c r="D19" s="257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5" customFormat="1" ht="24.75" customHeight="1">
      <c r="B20" s="32">
        <v>6</v>
      </c>
      <c r="C20" s="187" t="s">
        <v>40</v>
      </c>
      <c r="D20" s="257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5" customFormat="1" ht="24.75" customHeight="1">
      <c r="B21" s="32">
        <v>7</v>
      </c>
      <c r="C21" s="186" t="s">
        <v>41</v>
      </c>
      <c r="D21" s="257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5" customFormat="1" ht="24.75" customHeight="1">
      <c r="B22" s="32">
        <v>8</v>
      </c>
      <c r="C22" s="187" t="s">
        <v>101</v>
      </c>
      <c r="D22" s="257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5" customFormat="1" ht="24.75" customHeight="1">
      <c r="B23" s="32">
        <v>9</v>
      </c>
      <c r="C23" s="187" t="s">
        <v>18</v>
      </c>
      <c r="D23" s="257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5" customFormat="1" ht="24.75" customHeight="1">
      <c r="B24" s="32">
        <v>10</v>
      </c>
      <c r="C24" s="186" t="s">
        <v>83</v>
      </c>
      <c r="D24" s="257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5" customFormat="1" ht="24.75" customHeight="1">
      <c r="B25" s="32">
        <v>11</v>
      </c>
      <c r="C25" s="186" t="s">
        <v>20</v>
      </c>
      <c r="D25" s="257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5" customFormat="1" ht="38.25" thickBot="1">
      <c r="B26" s="211" t="s">
        <v>21</v>
      </c>
      <c r="C26" s="188" t="s">
        <v>103</v>
      </c>
      <c r="D26" s="258">
        <v>614000</v>
      </c>
      <c r="E26" s="246">
        <f>E27+E30+E32+E41+E44+E46</f>
        <v>0</v>
      </c>
      <c r="F26" s="246">
        <f aca="true" t="shared" si="2" ref="F26:S26">F27+F30+F32+F41+F44+F46</f>
        <v>0</v>
      </c>
      <c r="G26" s="246">
        <f t="shared" si="2"/>
        <v>0</v>
      </c>
      <c r="H26" s="246">
        <f t="shared" si="2"/>
        <v>0</v>
      </c>
      <c r="I26" s="246">
        <f t="shared" si="2"/>
        <v>0</v>
      </c>
      <c r="J26" s="246">
        <f t="shared" si="2"/>
        <v>0</v>
      </c>
      <c r="K26" s="246">
        <f t="shared" si="2"/>
        <v>0</v>
      </c>
      <c r="L26" s="246">
        <f t="shared" si="2"/>
        <v>0</v>
      </c>
      <c r="M26" s="246">
        <f t="shared" si="2"/>
        <v>0</v>
      </c>
      <c r="N26" s="246">
        <f t="shared" si="2"/>
        <v>0</v>
      </c>
      <c r="O26" s="246">
        <f t="shared" si="2"/>
        <v>0</v>
      </c>
      <c r="P26" s="246">
        <f t="shared" si="2"/>
        <v>0</v>
      </c>
      <c r="Q26" s="246">
        <f t="shared" si="2"/>
        <v>0</v>
      </c>
      <c r="R26" s="246">
        <f t="shared" si="2"/>
        <v>0</v>
      </c>
      <c r="S26" s="247">
        <f t="shared" si="2"/>
        <v>0</v>
      </c>
    </row>
    <row r="27" spans="2:19" s="245" customFormat="1" ht="24.75" customHeight="1">
      <c r="B27" s="212">
        <v>1</v>
      </c>
      <c r="C27" s="189" t="s">
        <v>85</v>
      </c>
      <c r="D27" s="259">
        <v>614100</v>
      </c>
      <c r="E27" s="248">
        <f>E28+E29</f>
        <v>0</v>
      </c>
      <c r="F27" s="248">
        <f aca="true" t="shared" si="3" ref="F27:S27">F28+F29</f>
        <v>0</v>
      </c>
      <c r="G27" s="248">
        <f t="shared" si="3"/>
        <v>0</v>
      </c>
      <c r="H27" s="248">
        <f t="shared" si="3"/>
        <v>0</v>
      </c>
      <c r="I27" s="248">
        <f t="shared" si="3"/>
        <v>0</v>
      </c>
      <c r="J27" s="248">
        <f t="shared" si="3"/>
        <v>0</v>
      </c>
      <c r="K27" s="248">
        <f t="shared" si="3"/>
        <v>0</v>
      </c>
      <c r="L27" s="248">
        <f t="shared" si="3"/>
        <v>0</v>
      </c>
      <c r="M27" s="248">
        <f t="shared" si="3"/>
        <v>0</v>
      </c>
      <c r="N27" s="248">
        <f t="shared" si="3"/>
        <v>0</v>
      </c>
      <c r="O27" s="248">
        <f t="shared" si="3"/>
        <v>0</v>
      </c>
      <c r="P27" s="248">
        <f t="shared" si="3"/>
        <v>0</v>
      </c>
      <c r="Q27" s="248">
        <f t="shared" si="3"/>
        <v>0</v>
      </c>
      <c r="R27" s="248">
        <f t="shared" si="3"/>
        <v>0</v>
      </c>
      <c r="S27" s="249">
        <f t="shared" si="3"/>
        <v>0</v>
      </c>
    </row>
    <row r="28" spans="2:19" s="245" customFormat="1" ht="27.75" customHeight="1" hidden="1">
      <c r="B28" s="37"/>
      <c r="C28" s="190"/>
      <c r="D28" s="260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5" customFormat="1" ht="24.75" customHeight="1" hidden="1">
      <c r="B29" s="37"/>
      <c r="C29" s="190"/>
      <c r="D29" s="260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5" customFormat="1" ht="24.75" customHeight="1">
      <c r="B30" s="37">
        <v>2</v>
      </c>
      <c r="C30" s="190" t="s">
        <v>86</v>
      </c>
      <c r="D30" s="260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5" customFormat="1" ht="24.75" customHeight="1" hidden="1">
      <c r="B31" s="37"/>
      <c r="C31" s="190"/>
      <c r="D31" s="260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5" customFormat="1" ht="24.75" customHeight="1">
      <c r="B32" s="37">
        <v>3</v>
      </c>
      <c r="C32" s="186" t="s">
        <v>87</v>
      </c>
      <c r="D32" s="260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5" customFormat="1" ht="24.75" customHeight="1" hidden="1">
      <c r="B33" s="37"/>
      <c r="C33" s="190"/>
      <c r="D33" s="260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5" customFormat="1" ht="24.75" customHeight="1" hidden="1">
      <c r="B34" s="37"/>
      <c r="C34" s="190"/>
      <c r="D34" s="260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5" customFormat="1" ht="24.75" customHeight="1" hidden="1">
      <c r="B35" s="37"/>
      <c r="C35" s="190"/>
      <c r="D35" s="260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5" customFormat="1" ht="24.75" customHeight="1" hidden="1">
      <c r="B36" s="37"/>
      <c r="C36" s="190"/>
      <c r="D36" s="260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5" customFormat="1" ht="24.75" customHeight="1" hidden="1">
      <c r="B37" s="32"/>
      <c r="C37" s="190"/>
      <c r="D37" s="257"/>
      <c r="E37" s="250"/>
      <c r="F37" s="250"/>
      <c r="G37" s="250">
        <f t="shared" si="1"/>
        <v>0</v>
      </c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31"/>
    </row>
    <row r="38" spans="2:19" s="245" customFormat="1" ht="24.75" customHeight="1" hidden="1">
      <c r="B38" s="37"/>
      <c r="C38" s="190"/>
      <c r="D38" s="260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5" customFormat="1" ht="24.75" customHeight="1" hidden="1">
      <c r="B39" s="37"/>
      <c r="C39" s="190"/>
      <c r="D39" s="260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5" customFormat="1" ht="24.75" customHeight="1" hidden="1">
      <c r="B40" s="32"/>
      <c r="C40" s="190"/>
      <c r="D40" s="257"/>
      <c r="E40" s="250"/>
      <c r="F40" s="250"/>
      <c r="G40" s="250">
        <f t="shared" si="1"/>
        <v>0</v>
      </c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31"/>
    </row>
    <row r="41" spans="2:19" s="245" customFormat="1" ht="24.75" customHeight="1">
      <c r="B41" s="37">
        <v>4</v>
      </c>
      <c r="C41" s="190" t="s">
        <v>88</v>
      </c>
      <c r="D41" s="260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5" customFormat="1" ht="24.75" customHeight="1">
      <c r="B42" s="37"/>
      <c r="C42" s="190"/>
      <c r="D42" s="260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5" customFormat="1" ht="24.75" customHeight="1">
      <c r="B43" s="37"/>
      <c r="C43" s="190"/>
      <c r="D43" s="260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5" customFormat="1" ht="24.75" customHeight="1">
      <c r="B44" s="37">
        <v>5</v>
      </c>
      <c r="C44" s="190" t="s">
        <v>89</v>
      </c>
      <c r="D44" s="260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5" customFormat="1" ht="24.75" customHeight="1">
      <c r="B45" s="37"/>
      <c r="C45" s="190"/>
      <c r="D45" s="260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5" customFormat="1" ht="24.75" customHeight="1">
      <c r="B46" s="37">
        <v>6</v>
      </c>
      <c r="C46" s="190" t="s">
        <v>90</v>
      </c>
      <c r="D46" s="260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5" customFormat="1" ht="24.75" customHeight="1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5" customFormat="1" ht="24.75" customHeight="1" thickBot="1">
      <c r="B48" s="211" t="s">
        <v>23</v>
      </c>
      <c r="C48" s="188" t="s">
        <v>102</v>
      </c>
      <c r="D48" s="258">
        <v>615000</v>
      </c>
      <c r="E48" s="246">
        <f>E49+E52</f>
        <v>0</v>
      </c>
      <c r="F48" s="246">
        <f aca="true" t="shared" si="9" ref="F48:S48">F49+F52</f>
        <v>0</v>
      </c>
      <c r="G48" s="246">
        <f t="shared" si="9"/>
        <v>0</v>
      </c>
      <c r="H48" s="246">
        <f t="shared" si="9"/>
        <v>0</v>
      </c>
      <c r="I48" s="246">
        <f t="shared" si="9"/>
        <v>0</v>
      </c>
      <c r="J48" s="246">
        <f t="shared" si="9"/>
        <v>0</v>
      </c>
      <c r="K48" s="246">
        <f t="shared" si="9"/>
        <v>0</v>
      </c>
      <c r="L48" s="246">
        <f t="shared" si="9"/>
        <v>0</v>
      </c>
      <c r="M48" s="246">
        <f t="shared" si="9"/>
        <v>0</v>
      </c>
      <c r="N48" s="246">
        <f t="shared" si="9"/>
        <v>0</v>
      </c>
      <c r="O48" s="246">
        <f t="shared" si="9"/>
        <v>0</v>
      </c>
      <c r="P48" s="246">
        <f t="shared" si="9"/>
        <v>0</v>
      </c>
      <c r="Q48" s="246">
        <f t="shared" si="9"/>
        <v>0</v>
      </c>
      <c r="R48" s="246">
        <f t="shared" si="9"/>
        <v>0</v>
      </c>
      <c r="S48" s="247">
        <f t="shared" si="9"/>
        <v>0</v>
      </c>
    </row>
    <row r="49" spans="2:19" s="245" customFormat="1" ht="24.75" customHeight="1">
      <c r="B49" s="212">
        <v>1</v>
      </c>
      <c r="C49" s="189" t="s">
        <v>91</v>
      </c>
      <c r="D49" s="259">
        <v>615100</v>
      </c>
      <c r="E49" s="248">
        <f>SUM(E50:E51)</f>
        <v>0</v>
      </c>
      <c r="F49" s="248">
        <f aca="true" t="shared" si="10" ref="F49:S49">SUM(F50:F51)</f>
        <v>0</v>
      </c>
      <c r="G49" s="248">
        <f t="shared" si="10"/>
        <v>0</v>
      </c>
      <c r="H49" s="248">
        <f t="shared" si="10"/>
        <v>0</v>
      </c>
      <c r="I49" s="248">
        <f t="shared" si="10"/>
        <v>0</v>
      </c>
      <c r="J49" s="248">
        <f t="shared" si="10"/>
        <v>0</v>
      </c>
      <c r="K49" s="248">
        <f t="shared" si="10"/>
        <v>0</v>
      </c>
      <c r="L49" s="248">
        <f t="shared" si="10"/>
        <v>0</v>
      </c>
      <c r="M49" s="248">
        <f t="shared" si="10"/>
        <v>0</v>
      </c>
      <c r="N49" s="248">
        <f t="shared" si="10"/>
        <v>0</v>
      </c>
      <c r="O49" s="248">
        <f t="shared" si="10"/>
        <v>0</v>
      </c>
      <c r="P49" s="248">
        <f t="shared" si="10"/>
        <v>0</v>
      </c>
      <c r="Q49" s="248">
        <f t="shared" si="10"/>
        <v>0</v>
      </c>
      <c r="R49" s="248">
        <f t="shared" si="10"/>
        <v>0</v>
      </c>
      <c r="S49" s="249">
        <f t="shared" si="10"/>
        <v>0</v>
      </c>
    </row>
    <row r="50" spans="2:19" s="245" customFormat="1" ht="24.75" customHeight="1">
      <c r="B50" s="37"/>
      <c r="C50" s="190"/>
      <c r="D50" s="260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45" customFormat="1" ht="24.75" customHeight="1">
      <c r="B51" s="37"/>
      <c r="C51" s="190"/>
      <c r="D51" s="260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45" customFormat="1" ht="24.75" customHeight="1">
      <c r="B52" s="37">
        <v>2</v>
      </c>
      <c r="C52" s="191" t="s">
        <v>92</v>
      </c>
      <c r="D52" s="260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45" customFormat="1" ht="24.75" customHeight="1">
      <c r="B53" s="37"/>
      <c r="C53" s="191"/>
      <c r="D53" s="260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45" customFormat="1" ht="24.75" customHeight="1" thickBot="1">
      <c r="B54" s="211" t="s">
        <v>24</v>
      </c>
      <c r="C54" s="188" t="s">
        <v>48</v>
      </c>
      <c r="D54" s="258">
        <v>616000</v>
      </c>
      <c r="E54" s="246">
        <f>E55</f>
        <v>0</v>
      </c>
      <c r="F54" s="246">
        <f aca="true" t="shared" si="12" ref="F54:S54">F55</f>
        <v>0</v>
      </c>
      <c r="G54" s="246">
        <f t="shared" si="12"/>
        <v>0</v>
      </c>
      <c r="H54" s="246">
        <f t="shared" si="12"/>
        <v>0</v>
      </c>
      <c r="I54" s="246">
        <f t="shared" si="12"/>
        <v>0</v>
      </c>
      <c r="J54" s="246">
        <f t="shared" si="12"/>
        <v>0</v>
      </c>
      <c r="K54" s="246">
        <f t="shared" si="12"/>
        <v>0</v>
      </c>
      <c r="L54" s="246">
        <f t="shared" si="12"/>
        <v>0</v>
      </c>
      <c r="M54" s="246">
        <f t="shared" si="12"/>
        <v>0</v>
      </c>
      <c r="N54" s="246">
        <f t="shared" si="12"/>
        <v>0</v>
      </c>
      <c r="O54" s="246">
        <f t="shared" si="12"/>
        <v>0</v>
      </c>
      <c r="P54" s="246">
        <f t="shared" si="12"/>
        <v>0</v>
      </c>
      <c r="Q54" s="246">
        <f t="shared" si="12"/>
        <v>0</v>
      </c>
      <c r="R54" s="246">
        <f t="shared" si="12"/>
        <v>0</v>
      </c>
      <c r="S54" s="247">
        <f t="shared" si="12"/>
        <v>0</v>
      </c>
    </row>
    <row r="55" spans="2:19" s="245" customFormat="1" ht="24.75" customHeight="1">
      <c r="B55" s="213">
        <v>1</v>
      </c>
      <c r="C55" s="192" t="s">
        <v>93</v>
      </c>
      <c r="D55" s="261">
        <v>616200</v>
      </c>
      <c r="E55" s="251"/>
      <c r="F55" s="251"/>
      <c r="G55" s="252">
        <f t="shared" si="1"/>
        <v>0</v>
      </c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3"/>
    </row>
    <row r="56" spans="2:19" s="245" customFormat="1" ht="24.75" customHeight="1" thickBot="1">
      <c r="B56" s="211" t="s">
        <v>28</v>
      </c>
      <c r="C56" s="188" t="s">
        <v>141</v>
      </c>
      <c r="D56" s="262"/>
      <c r="E56" s="246">
        <f>SUM(E57:E62)</f>
        <v>0</v>
      </c>
      <c r="F56" s="246">
        <f aca="true" t="shared" si="13" ref="F56:S56">SUM(F57:F62)</f>
        <v>0</v>
      </c>
      <c r="G56" s="246">
        <f t="shared" si="13"/>
        <v>0</v>
      </c>
      <c r="H56" s="246">
        <f t="shared" si="13"/>
        <v>0</v>
      </c>
      <c r="I56" s="246">
        <f t="shared" si="13"/>
        <v>0</v>
      </c>
      <c r="J56" s="246">
        <f t="shared" si="13"/>
        <v>0</v>
      </c>
      <c r="K56" s="246">
        <f t="shared" si="13"/>
        <v>0</v>
      </c>
      <c r="L56" s="246">
        <f t="shared" si="13"/>
        <v>0</v>
      </c>
      <c r="M56" s="246">
        <f t="shared" si="13"/>
        <v>0</v>
      </c>
      <c r="N56" s="246">
        <f t="shared" si="13"/>
        <v>0</v>
      </c>
      <c r="O56" s="246">
        <f t="shared" si="13"/>
        <v>0</v>
      </c>
      <c r="P56" s="246">
        <f t="shared" si="13"/>
        <v>0</v>
      </c>
      <c r="Q56" s="246">
        <f t="shared" si="13"/>
        <v>0</v>
      </c>
      <c r="R56" s="246">
        <f t="shared" si="13"/>
        <v>0</v>
      </c>
      <c r="S56" s="247">
        <f t="shared" si="13"/>
        <v>0</v>
      </c>
    </row>
    <row r="57" spans="2:19" s="245" customFormat="1" ht="24.75" customHeight="1">
      <c r="B57" s="214">
        <v>1</v>
      </c>
      <c r="C57" s="193" t="s">
        <v>94</v>
      </c>
      <c r="D57" s="263">
        <v>821100</v>
      </c>
      <c r="E57" s="252"/>
      <c r="F57" s="252"/>
      <c r="G57" s="252">
        <f t="shared" si="1"/>
        <v>0</v>
      </c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4"/>
    </row>
    <row r="58" spans="2:19" s="245" customFormat="1" ht="24.75" customHeight="1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45" customFormat="1" ht="24.75" customHeight="1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45" customFormat="1" ht="24.75" customHeight="1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45" customFormat="1" ht="24.75" customHeight="1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5" customFormat="1" ht="24.75" customHeight="1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6"/>
    </row>
    <row r="63" spans="2:20" s="245" customFormat="1" ht="24.75" customHeight="1" thickBot="1">
      <c r="B63" s="211"/>
      <c r="C63" s="188" t="s">
        <v>49</v>
      </c>
      <c r="D63" s="262"/>
      <c r="E63" s="246">
        <f>E14+E26+E48+E54+E56</f>
        <v>0</v>
      </c>
      <c r="F63" s="246">
        <f aca="true" t="shared" si="14" ref="F63:S63">F14+F26+F48+F54+F56</f>
        <v>0</v>
      </c>
      <c r="G63" s="246">
        <f t="shared" si="14"/>
        <v>0</v>
      </c>
      <c r="H63" s="246">
        <f t="shared" si="14"/>
        <v>0</v>
      </c>
      <c r="I63" s="246">
        <f t="shared" si="14"/>
        <v>0</v>
      </c>
      <c r="J63" s="246">
        <f t="shared" si="14"/>
        <v>0</v>
      </c>
      <c r="K63" s="246">
        <f t="shared" si="14"/>
        <v>0</v>
      </c>
      <c r="L63" s="246">
        <f t="shared" si="14"/>
        <v>0</v>
      </c>
      <c r="M63" s="246">
        <f t="shared" si="14"/>
        <v>0</v>
      </c>
      <c r="N63" s="246">
        <f t="shared" si="14"/>
        <v>0</v>
      </c>
      <c r="O63" s="246">
        <f t="shared" si="14"/>
        <v>0</v>
      </c>
      <c r="P63" s="246">
        <f t="shared" si="14"/>
        <v>0</v>
      </c>
      <c r="Q63" s="246">
        <f t="shared" si="14"/>
        <v>0</v>
      </c>
      <c r="R63" s="246">
        <f t="shared" si="14"/>
        <v>0</v>
      </c>
      <c r="S63" s="247">
        <f t="shared" si="14"/>
        <v>0</v>
      </c>
      <c r="T63" s="256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A53" sqref="A53:IV5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7109375" style="9" customWidth="1"/>
    <col min="11" max="18" width="19.7109375" style="9" hidden="1" customWidth="1"/>
    <col min="19" max="19" width="30.7109375" style="9" hidden="1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9:19" ht="15.75" customHeight="1">
      <c r="I2" s="135" t="s">
        <v>96</v>
      </c>
      <c r="J2" s="239"/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35" t="s">
        <v>107</v>
      </c>
      <c r="J6" s="264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7" t="s">
        <v>1</v>
      </c>
      <c r="C10" s="497" t="s">
        <v>122</v>
      </c>
      <c r="D10" s="479" t="s">
        <v>3</v>
      </c>
      <c r="E10" s="463" t="s">
        <v>158</v>
      </c>
      <c r="F10" s="466" t="s">
        <v>149</v>
      </c>
      <c r="G10" s="463" t="s">
        <v>157</v>
      </c>
      <c r="H10" s="491" t="s">
        <v>154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>
      <c r="B11" s="458"/>
      <c r="C11" s="498"/>
      <c r="D11" s="480"/>
      <c r="E11" s="464"/>
      <c r="F11" s="467"/>
      <c r="G11" s="46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>
      <c r="B12" s="459"/>
      <c r="C12" s="499"/>
      <c r="D12" s="481"/>
      <c r="E12" s="465"/>
      <c r="F12" s="468"/>
      <c r="G12" s="46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153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5" customFormat="1" ht="24.75" customHeight="1">
      <c r="B14" s="210" t="s">
        <v>12</v>
      </c>
      <c r="C14" s="184" t="s">
        <v>104</v>
      </c>
      <c r="D14" s="194"/>
      <c r="E14" s="243">
        <f>SUM(E15:E25)</f>
        <v>0</v>
      </c>
      <c r="F14" s="243">
        <f aca="true" t="shared" si="0" ref="F14:S14">SUM(F15:F25)</f>
        <v>0</v>
      </c>
      <c r="G14" s="243">
        <f t="shared" si="0"/>
        <v>0</v>
      </c>
      <c r="H14" s="243">
        <f t="shared" si="0"/>
        <v>0</v>
      </c>
      <c r="I14" s="243">
        <f t="shared" si="0"/>
        <v>0</v>
      </c>
      <c r="J14" s="243">
        <f t="shared" si="0"/>
        <v>0</v>
      </c>
      <c r="K14" s="243">
        <f t="shared" si="0"/>
        <v>0</v>
      </c>
      <c r="L14" s="243">
        <f t="shared" si="0"/>
        <v>0</v>
      </c>
      <c r="M14" s="243">
        <f t="shared" si="0"/>
        <v>0</v>
      </c>
      <c r="N14" s="243">
        <f t="shared" si="0"/>
        <v>0</v>
      </c>
      <c r="O14" s="243">
        <f t="shared" si="0"/>
        <v>0</v>
      </c>
      <c r="P14" s="243">
        <f t="shared" si="0"/>
        <v>0</v>
      </c>
      <c r="Q14" s="243">
        <f t="shared" si="0"/>
        <v>0</v>
      </c>
      <c r="R14" s="243">
        <f t="shared" si="0"/>
        <v>0</v>
      </c>
      <c r="S14" s="244">
        <f t="shared" si="0"/>
        <v>0</v>
      </c>
    </row>
    <row r="15" spans="2:19" s="245" customFormat="1" ht="24.75" customHeight="1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5" customFormat="1" ht="24.75" customHeight="1">
      <c r="B16" s="32">
        <v>2</v>
      </c>
      <c r="C16" s="186" t="s">
        <v>80</v>
      </c>
      <c r="D16" s="257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5" customFormat="1" ht="24.75" customHeight="1">
      <c r="B17" s="32">
        <v>3</v>
      </c>
      <c r="C17" s="187" t="s">
        <v>14</v>
      </c>
      <c r="D17" s="257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5" customFormat="1" ht="24.75" customHeight="1">
      <c r="B18" s="32">
        <v>4</v>
      </c>
      <c r="C18" s="186" t="s">
        <v>81</v>
      </c>
      <c r="D18" s="257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5" customFormat="1" ht="24.75" customHeight="1">
      <c r="B19" s="32">
        <v>5</v>
      </c>
      <c r="C19" s="186" t="s">
        <v>16</v>
      </c>
      <c r="D19" s="257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5" customFormat="1" ht="24.75" customHeight="1">
      <c r="B20" s="32">
        <v>6</v>
      </c>
      <c r="C20" s="187" t="s">
        <v>40</v>
      </c>
      <c r="D20" s="257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5" customFormat="1" ht="24.75" customHeight="1">
      <c r="B21" s="32">
        <v>7</v>
      </c>
      <c r="C21" s="186" t="s">
        <v>41</v>
      </c>
      <c r="D21" s="257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5" customFormat="1" ht="24.75" customHeight="1">
      <c r="B22" s="32">
        <v>8</v>
      </c>
      <c r="C22" s="187" t="s">
        <v>101</v>
      </c>
      <c r="D22" s="257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5" customFormat="1" ht="24.75" customHeight="1">
      <c r="B23" s="32">
        <v>9</v>
      </c>
      <c r="C23" s="187" t="s">
        <v>18</v>
      </c>
      <c r="D23" s="257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5" customFormat="1" ht="24.75" customHeight="1">
      <c r="B24" s="32">
        <v>10</v>
      </c>
      <c r="C24" s="186" t="s">
        <v>83</v>
      </c>
      <c r="D24" s="257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5" customFormat="1" ht="24.75" customHeight="1">
      <c r="B25" s="32">
        <v>11</v>
      </c>
      <c r="C25" s="186" t="s">
        <v>20</v>
      </c>
      <c r="D25" s="257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5" customFormat="1" ht="38.25" thickBot="1">
      <c r="B26" s="211" t="s">
        <v>21</v>
      </c>
      <c r="C26" s="188" t="s">
        <v>103</v>
      </c>
      <c r="D26" s="258">
        <v>614000</v>
      </c>
      <c r="E26" s="246">
        <f aca="true" t="shared" si="2" ref="E26:S26">E27+E30+E32+E41+E44+E46</f>
        <v>0</v>
      </c>
      <c r="F26" s="246">
        <f t="shared" si="2"/>
        <v>0</v>
      </c>
      <c r="G26" s="246">
        <f t="shared" si="2"/>
        <v>0</v>
      </c>
      <c r="H26" s="246">
        <f t="shared" si="2"/>
        <v>0</v>
      </c>
      <c r="I26" s="246">
        <f t="shared" si="2"/>
        <v>0</v>
      </c>
      <c r="J26" s="246">
        <f t="shared" si="2"/>
        <v>0</v>
      </c>
      <c r="K26" s="246">
        <f t="shared" si="2"/>
        <v>0</v>
      </c>
      <c r="L26" s="246">
        <f t="shared" si="2"/>
        <v>0</v>
      </c>
      <c r="M26" s="246">
        <f t="shared" si="2"/>
        <v>0</v>
      </c>
      <c r="N26" s="246">
        <f t="shared" si="2"/>
        <v>0</v>
      </c>
      <c r="O26" s="246">
        <f t="shared" si="2"/>
        <v>0</v>
      </c>
      <c r="P26" s="246">
        <f t="shared" si="2"/>
        <v>0</v>
      </c>
      <c r="Q26" s="246">
        <f t="shared" si="2"/>
        <v>0</v>
      </c>
      <c r="R26" s="246">
        <f t="shared" si="2"/>
        <v>0</v>
      </c>
      <c r="S26" s="247">
        <f t="shared" si="2"/>
        <v>0</v>
      </c>
    </row>
    <row r="27" spans="2:19" s="245" customFormat="1" ht="24.75" customHeight="1">
      <c r="B27" s="212">
        <v>1</v>
      </c>
      <c r="C27" s="189" t="s">
        <v>85</v>
      </c>
      <c r="D27" s="259">
        <v>614100</v>
      </c>
      <c r="E27" s="248">
        <f>E28+E29</f>
        <v>0</v>
      </c>
      <c r="F27" s="248">
        <f aca="true" t="shared" si="3" ref="F27:S27">F28+F29</f>
        <v>0</v>
      </c>
      <c r="G27" s="248">
        <f t="shared" si="3"/>
        <v>0</v>
      </c>
      <c r="H27" s="248">
        <f t="shared" si="3"/>
        <v>0</v>
      </c>
      <c r="I27" s="248">
        <f t="shared" si="3"/>
        <v>0</v>
      </c>
      <c r="J27" s="248">
        <f t="shared" si="3"/>
        <v>0</v>
      </c>
      <c r="K27" s="248">
        <f t="shared" si="3"/>
        <v>0</v>
      </c>
      <c r="L27" s="248">
        <f t="shared" si="3"/>
        <v>0</v>
      </c>
      <c r="M27" s="248">
        <f t="shared" si="3"/>
        <v>0</v>
      </c>
      <c r="N27" s="248">
        <f t="shared" si="3"/>
        <v>0</v>
      </c>
      <c r="O27" s="248">
        <f t="shared" si="3"/>
        <v>0</v>
      </c>
      <c r="P27" s="248">
        <f t="shared" si="3"/>
        <v>0</v>
      </c>
      <c r="Q27" s="248">
        <f t="shared" si="3"/>
        <v>0</v>
      </c>
      <c r="R27" s="248">
        <f t="shared" si="3"/>
        <v>0</v>
      </c>
      <c r="S27" s="249">
        <f t="shared" si="3"/>
        <v>0</v>
      </c>
    </row>
    <row r="28" spans="2:19" s="245" customFormat="1" ht="24.75" customHeight="1">
      <c r="B28" s="37"/>
      <c r="C28" s="190"/>
      <c r="D28" s="260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5" customFormat="1" ht="24.75" customHeight="1">
      <c r="B29" s="37"/>
      <c r="C29" s="190"/>
      <c r="D29" s="260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5" customFormat="1" ht="24.75" customHeight="1">
      <c r="B30" s="37">
        <v>2</v>
      </c>
      <c r="C30" s="190" t="s">
        <v>86</v>
      </c>
      <c r="D30" s="260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5" customFormat="1" ht="24.75" customHeight="1">
      <c r="B31" s="37"/>
      <c r="C31" s="190"/>
      <c r="D31" s="260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5" customFormat="1" ht="24.75" customHeight="1">
      <c r="B32" s="37">
        <v>3</v>
      </c>
      <c r="C32" s="186" t="s">
        <v>87</v>
      </c>
      <c r="D32" s="260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5" customFormat="1" ht="24.75" customHeight="1">
      <c r="B33" s="37"/>
      <c r="C33" s="190"/>
      <c r="D33" s="260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5" customFormat="1" ht="24.75" customHeight="1">
      <c r="B34" s="37"/>
      <c r="C34" s="190"/>
      <c r="D34" s="260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5" customFormat="1" ht="24.75" customHeight="1">
      <c r="B35" s="37"/>
      <c r="C35" s="190"/>
      <c r="D35" s="260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5" customFormat="1" ht="24.75" customHeight="1">
      <c r="B36" s="37"/>
      <c r="C36" s="190"/>
      <c r="D36" s="260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5" customFormat="1" ht="24.75" customHeight="1">
      <c r="B37" s="32"/>
      <c r="C37" s="190"/>
      <c r="D37" s="257"/>
      <c r="E37" s="250"/>
      <c r="F37" s="250"/>
      <c r="G37" s="250">
        <f t="shared" si="1"/>
        <v>0</v>
      </c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31"/>
    </row>
    <row r="38" spans="2:19" s="245" customFormat="1" ht="24.75" customHeight="1" hidden="1">
      <c r="B38" s="37"/>
      <c r="C38" s="190"/>
      <c r="D38" s="260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5" customFormat="1" ht="24.75" customHeight="1" hidden="1">
      <c r="B39" s="37"/>
      <c r="C39" s="190"/>
      <c r="D39" s="260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5" customFormat="1" ht="24.75" customHeight="1" hidden="1">
      <c r="B40" s="32"/>
      <c r="C40" s="190"/>
      <c r="D40" s="257"/>
      <c r="E40" s="250"/>
      <c r="F40" s="250"/>
      <c r="G40" s="250">
        <f t="shared" si="1"/>
        <v>0</v>
      </c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31"/>
    </row>
    <row r="41" spans="2:19" s="245" customFormat="1" ht="24.75" customHeight="1">
      <c r="B41" s="37">
        <v>4</v>
      </c>
      <c r="C41" s="190" t="s">
        <v>88</v>
      </c>
      <c r="D41" s="260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5" customFormat="1" ht="24.75" customHeight="1">
      <c r="B42" s="37"/>
      <c r="C42" s="190"/>
      <c r="D42" s="260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5" customFormat="1" ht="24.75" customHeight="1">
      <c r="B43" s="37"/>
      <c r="C43" s="190"/>
      <c r="D43" s="260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5" customFormat="1" ht="24.75" customHeight="1">
      <c r="B44" s="37">
        <v>5</v>
      </c>
      <c r="C44" s="190" t="s">
        <v>89</v>
      </c>
      <c r="D44" s="260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5" customFormat="1" ht="24.75" customHeight="1">
      <c r="B45" s="37"/>
      <c r="C45" s="190"/>
      <c r="D45" s="260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5" customFormat="1" ht="24.75" customHeight="1">
      <c r="B46" s="37">
        <v>6</v>
      </c>
      <c r="C46" s="190" t="s">
        <v>90</v>
      </c>
      <c r="D46" s="260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5" customFormat="1" ht="24.75" customHeight="1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5" customFormat="1" ht="24.75" customHeight="1" thickBot="1">
      <c r="B48" s="211" t="s">
        <v>23</v>
      </c>
      <c r="C48" s="188" t="s">
        <v>102</v>
      </c>
      <c r="D48" s="258">
        <v>615000</v>
      </c>
      <c r="E48" s="246">
        <f>E49+E52</f>
        <v>0</v>
      </c>
      <c r="F48" s="246">
        <f aca="true" t="shared" si="9" ref="F48:S48">F49+F52</f>
        <v>0</v>
      </c>
      <c r="G48" s="246">
        <f t="shared" si="9"/>
        <v>0</v>
      </c>
      <c r="H48" s="246">
        <f t="shared" si="9"/>
        <v>0</v>
      </c>
      <c r="I48" s="246">
        <f t="shared" si="9"/>
        <v>0</v>
      </c>
      <c r="J48" s="246">
        <f t="shared" si="9"/>
        <v>0</v>
      </c>
      <c r="K48" s="246">
        <f t="shared" si="9"/>
        <v>0</v>
      </c>
      <c r="L48" s="246">
        <f t="shared" si="9"/>
        <v>0</v>
      </c>
      <c r="M48" s="246">
        <f t="shared" si="9"/>
        <v>0</v>
      </c>
      <c r="N48" s="246">
        <f t="shared" si="9"/>
        <v>0</v>
      </c>
      <c r="O48" s="246">
        <f t="shared" si="9"/>
        <v>0</v>
      </c>
      <c r="P48" s="246">
        <f t="shared" si="9"/>
        <v>0</v>
      </c>
      <c r="Q48" s="246">
        <f t="shared" si="9"/>
        <v>0</v>
      </c>
      <c r="R48" s="246">
        <f t="shared" si="9"/>
        <v>0</v>
      </c>
      <c r="S48" s="247">
        <f t="shared" si="9"/>
        <v>0</v>
      </c>
    </row>
    <row r="49" spans="2:19" s="245" customFormat="1" ht="24.75" customHeight="1">
      <c r="B49" s="212">
        <v>1</v>
      </c>
      <c r="C49" s="189" t="s">
        <v>91</v>
      </c>
      <c r="D49" s="259">
        <v>615100</v>
      </c>
      <c r="E49" s="248">
        <f>SUM(E50:E51)</f>
        <v>0</v>
      </c>
      <c r="F49" s="248">
        <f aca="true" t="shared" si="10" ref="F49:S49">SUM(F50:F51)</f>
        <v>0</v>
      </c>
      <c r="G49" s="248">
        <f t="shared" si="10"/>
        <v>0</v>
      </c>
      <c r="H49" s="248">
        <f t="shared" si="10"/>
        <v>0</v>
      </c>
      <c r="I49" s="248">
        <f t="shared" si="10"/>
        <v>0</v>
      </c>
      <c r="J49" s="248">
        <f t="shared" si="10"/>
        <v>0</v>
      </c>
      <c r="K49" s="248">
        <f t="shared" si="10"/>
        <v>0</v>
      </c>
      <c r="L49" s="248">
        <f t="shared" si="10"/>
        <v>0</v>
      </c>
      <c r="M49" s="248">
        <f t="shared" si="10"/>
        <v>0</v>
      </c>
      <c r="N49" s="248">
        <f t="shared" si="10"/>
        <v>0</v>
      </c>
      <c r="O49" s="248">
        <f t="shared" si="10"/>
        <v>0</v>
      </c>
      <c r="P49" s="248">
        <f t="shared" si="10"/>
        <v>0</v>
      </c>
      <c r="Q49" s="248">
        <f t="shared" si="10"/>
        <v>0</v>
      </c>
      <c r="R49" s="248">
        <f t="shared" si="10"/>
        <v>0</v>
      </c>
      <c r="S49" s="249">
        <f t="shared" si="10"/>
        <v>0</v>
      </c>
    </row>
    <row r="50" spans="2:19" s="245" customFormat="1" ht="24.75" customHeight="1">
      <c r="B50" s="37"/>
      <c r="C50" s="190"/>
      <c r="D50" s="260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45" customFormat="1" ht="24.75" customHeight="1">
      <c r="B51" s="37"/>
      <c r="C51" s="190"/>
      <c r="D51" s="260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45" customFormat="1" ht="24.75" customHeight="1">
      <c r="B52" s="37">
        <v>2</v>
      </c>
      <c r="C52" s="191" t="s">
        <v>92</v>
      </c>
      <c r="D52" s="260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45" customFormat="1" ht="24.75" customHeight="1">
      <c r="B53" s="37"/>
      <c r="C53" s="191"/>
      <c r="D53" s="260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45" customFormat="1" ht="24.75" customHeight="1" thickBot="1">
      <c r="B54" s="211" t="s">
        <v>24</v>
      </c>
      <c r="C54" s="188" t="s">
        <v>48</v>
      </c>
      <c r="D54" s="258">
        <v>616000</v>
      </c>
      <c r="E54" s="246">
        <f>E55</f>
        <v>0</v>
      </c>
      <c r="F54" s="246">
        <f aca="true" t="shared" si="12" ref="F54:S54">F55</f>
        <v>0</v>
      </c>
      <c r="G54" s="246">
        <f t="shared" si="12"/>
        <v>0</v>
      </c>
      <c r="H54" s="246">
        <f t="shared" si="12"/>
        <v>0</v>
      </c>
      <c r="I54" s="246">
        <f t="shared" si="12"/>
        <v>0</v>
      </c>
      <c r="J54" s="246">
        <f t="shared" si="12"/>
        <v>0</v>
      </c>
      <c r="K54" s="246">
        <f t="shared" si="12"/>
        <v>0</v>
      </c>
      <c r="L54" s="246">
        <f t="shared" si="12"/>
        <v>0</v>
      </c>
      <c r="M54" s="246">
        <f t="shared" si="12"/>
        <v>0</v>
      </c>
      <c r="N54" s="246">
        <f t="shared" si="12"/>
        <v>0</v>
      </c>
      <c r="O54" s="246">
        <f t="shared" si="12"/>
        <v>0</v>
      </c>
      <c r="P54" s="246">
        <f t="shared" si="12"/>
        <v>0</v>
      </c>
      <c r="Q54" s="246">
        <f t="shared" si="12"/>
        <v>0</v>
      </c>
      <c r="R54" s="246">
        <f t="shared" si="12"/>
        <v>0</v>
      </c>
      <c r="S54" s="247">
        <f t="shared" si="12"/>
        <v>0</v>
      </c>
    </row>
    <row r="55" spans="2:19" s="245" customFormat="1" ht="24.75" customHeight="1">
      <c r="B55" s="213">
        <v>1</v>
      </c>
      <c r="C55" s="192" t="s">
        <v>93</v>
      </c>
      <c r="D55" s="261">
        <v>616200</v>
      </c>
      <c r="E55" s="251"/>
      <c r="F55" s="251"/>
      <c r="G55" s="252">
        <f t="shared" si="1"/>
        <v>0</v>
      </c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3"/>
    </row>
    <row r="56" spans="2:19" s="245" customFormat="1" ht="24.75" customHeight="1" thickBot="1">
      <c r="B56" s="211" t="s">
        <v>28</v>
      </c>
      <c r="C56" s="188" t="s">
        <v>141</v>
      </c>
      <c r="D56" s="262"/>
      <c r="E56" s="246">
        <f>SUM(E57:E62)</f>
        <v>0</v>
      </c>
      <c r="F56" s="246">
        <f aca="true" t="shared" si="13" ref="F56:S56">SUM(F57:F62)</f>
        <v>0</v>
      </c>
      <c r="G56" s="246">
        <f t="shared" si="13"/>
        <v>0</v>
      </c>
      <c r="H56" s="246">
        <f t="shared" si="13"/>
        <v>0</v>
      </c>
      <c r="I56" s="246">
        <f t="shared" si="13"/>
        <v>0</v>
      </c>
      <c r="J56" s="246">
        <f t="shared" si="13"/>
        <v>0</v>
      </c>
      <c r="K56" s="246">
        <f t="shared" si="13"/>
        <v>0</v>
      </c>
      <c r="L56" s="246">
        <f t="shared" si="13"/>
        <v>0</v>
      </c>
      <c r="M56" s="246">
        <f t="shared" si="13"/>
        <v>0</v>
      </c>
      <c r="N56" s="246">
        <f t="shared" si="13"/>
        <v>0</v>
      </c>
      <c r="O56" s="246">
        <f t="shared" si="13"/>
        <v>0</v>
      </c>
      <c r="P56" s="246">
        <f t="shared" si="13"/>
        <v>0</v>
      </c>
      <c r="Q56" s="246">
        <f t="shared" si="13"/>
        <v>0</v>
      </c>
      <c r="R56" s="246">
        <f t="shared" si="13"/>
        <v>0</v>
      </c>
      <c r="S56" s="247">
        <f t="shared" si="13"/>
        <v>0</v>
      </c>
    </row>
    <row r="57" spans="2:19" s="245" customFormat="1" ht="24.75" customHeight="1">
      <c r="B57" s="214">
        <v>1</v>
      </c>
      <c r="C57" s="193" t="s">
        <v>94</v>
      </c>
      <c r="D57" s="263">
        <v>821100</v>
      </c>
      <c r="E57" s="252"/>
      <c r="F57" s="252"/>
      <c r="G57" s="252">
        <f t="shared" si="1"/>
        <v>0</v>
      </c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4"/>
    </row>
    <row r="58" spans="2:19" s="245" customFormat="1" ht="24.75" customHeight="1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45" customFormat="1" ht="24.75" customHeight="1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45" customFormat="1" ht="24.75" customHeight="1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45" customFormat="1" ht="24.75" customHeight="1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5" customFormat="1" ht="24.75" customHeight="1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6"/>
    </row>
    <row r="63" spans="2:20" s="245" customFormat="1" ht="24.75" customHeight="1" thickBot="1">
      <c r="B63" s="211"/>
      <c r="C63" s="188" t="s">
        <v>49</v>
      </c>
      <c r="D63" s="262"/>
      <c r="E63" s="246">
        <f aca="true" t="shared" si="14" ref="E63:S63">E14+E26+E48+E54+E56</f>
        <v>0</v>
      </c>
      <c r="F63" s="246">
        <f t="shared" si="14"/>
        <v>0</v>
      </c>
      <c r="G63" s="246">
        <f t="shared" si="14"/>
        <v>0</v>
      </c>
      <c r="H63" s="246">
        <f t="shared" si="14"/>
        <v>0</v>
      </c>
      <c r="I63" s="246">
        <f t="shared" si="14"/>
        <v>0</v>
      </c>
      <c r="J63" s="246">
        <f t="shared" si="14"/>
        <v>0</v>
      </c>
      <c r="K63" s="246">
        <f t="shared" si="14"/>
        <v>0</v>
      </c>
      <c r="L63" s="246">
        <f t="shared" si="14"/>
        <v>0</v>
      </c>
      <c r="M63" s="246">
        <f t="shared" si="14"/>
        <v>0</v>
      </c>
      <c r="N63" s="246">
        <f t="shared" si="14"/>
        <v>0</v>
      </c>
      <c r="O63" s="246">
        <f t="shared" si="14"/>
        <v>0</v>
      </c>
      <c r="P63" s="246">
        <f t="shared" si="14"/>
        <v>0</v>
      </c>
      <c r="Q63" s="246">
        <f t="shared" si="14"/>
        <v>0</v>
      </c>
      <c r="R63" s="246">
        <f t="shared" si="14"/>
        <v>0</v>
      </c>
      <c r="S63" s="247">
        <f t="shared" si="14"/>
        <v>0</v>
      </c>
      <c r="T63" s="256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2">
      <selection activeCell="I24" sqref="I2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1.28125" style="9" customWidth="1"/>
    <col min="11" max="19" width="19.7109375" style="9" hidden="1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9:19" ht="15.75" customHeight="1">
      <c r="I2" s="135" t="s">
        <v>96</v>
      </c>
      <c r="J2" s="239"/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118</v>
      </c>
      <c r="C6" s="175"/>
      <c r="D6" s="175"/>
      <c r="E6" s="175"/>
      <c r="F6" s="175"/>
      <c r="G6" s="175"/>
      <c r="H6" s="175"/>
      <c r="I6" s="135" t="s">
        <v>107</v>
      </c>
      <c r="J6" s="264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7" t="s">
        <v>1</v>
      </c>
      <c r="C10" s="497" t="s">
        <v>122</v>
      </c>
      <c r="D10" s="479" t="s">
        <v>3</v>
      </c>
      <c r="E10" s="463" t="s">
        <v>158</v>
      </c>
      <c r="F10" s="466" t="s">
        <v>149</v>
      </c>
      <c r="G10" s="463" t="s">
        <v>157</v>
      </c>
      <c r="H10" s="491" t="s">
        <v>154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>
      <c r="B11" s="458"/>
      <c r="C11" s="498"/>
      <c r="D11" s="480"/>
      <c r="E11" s="464"/>
      <c r="F11" s="467"/>
      <c r="G11" s="46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>
      <c r="B12" s="459"/>
      <c r="C12" s="499"/>
      <c r="D12" s="481"/>
      <c r="E12" s="465"/>
      <c r="F12" s="468"/>
      <c r="G12" s="46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153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20.2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20.2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20.2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20.2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20.2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38.25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 hidden="1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hidden="1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hidden="1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20.2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hidden="1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hidden="1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hidden="1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hidden="1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hidden="1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hidden="1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hidden="1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hidden="1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21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20.2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20.2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21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38.25" thickBot="1">
      <c r="B56" s="211" t="s">
        <v>28</v>
      </c>
      <c r="C56" s="188" t="s">
        <v>141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20.2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20.2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20.2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20.25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21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2021-12-02T07:52:30Z</cp:lastPrinted>
  <dcterms:created xsi:type="dcterms:W3CDTF">2012-12-10T09:23:30Z</dcterms:created>
  <dcterms:modified xsi:type="dcterms:W3CDTF">2022-12-29T10:23:31Z</dcterms:modified>
  <cp:category/>
  <cp:version/>
  <cp:contentType/>
  <cp:contentStatus/>
</cp:coreProperties>
</file>