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812" firstSheet="1" activeTab="1"/>
  </bookViews>
  <sheets>
    <sheet name="Dodatne upute" sheetId="1" r:id="rId1"/>
    <sheet name="Tab 1a" sheetId="2" r:id="rId2"/>
    <sheet name="Tab 1" sheetId="3" r:id="rId3"/>
    <sheet name="Kontrola" sheetId="4" state="hidden" r:id="rId4"/>
    <sheet name="Tab 2" sheetId="5" r:id="rId5"/>
    <sheet name="Tab 3" sheetId="6" r:id="rId6"/>
    <sheet name="Tab 4-PPN1" sheetId="7" r:id="rId7"/>
    <sheet name="Tab 4-PPN2" sheetId="8" r:id="rId8"/>
    <sheet name="Tab 4-PPN3" sheetId="9" r:id="rId9"/>
    <sheet name="Tab 4-PPN4" sheetId="10" r:id="rId10"/>
    <sheet name="Tab 4-PPN5" sheetId="11" r:id="rId11"/>
    <sheet name="Tab 4-PPN6" sheetId="12" r:id="rId12"/>
    <sheet name="Tab 4-PPN7" sheetId="13" r:id="rId13"/>
    <sheet name="Tab 4-PPN8" sheetId="14" r:id="rId14"/>
    <sheet name="Tab 4-PPN9" sheetId="15" r:id="rId15"/>
    <sheet name="Tab 4-PPN10" sheetId="16" state="hidden" r:id="rId16"/>
    <sheet name="Tab 4-PPN11" sheetId="17" state="hidden" r:id="rId17"/>
    <sheet name="Tabela 5" sheetId="18" r:id="rId18"/>
  </sheets>
  <definedNames>
    <definedName name="_xlfn.FORMULATEXT" hidden="1">#NAME?</definedName>
    <definedName name="_xlnm.Print_Area" localSheetId="0">'Dodatne upute'!$B$1:$B$14</definedName>
    <definedName name="_xlnm.Print_Area" localSheetId="2">'Tab 1'!$A$1:$Q$81</definedName>
    <definedName name="_xlnm.Print_Area" localSheetId="1">'Tab 1a'!$A$1:$Q$71</definedName>
    <definedName name="_xlnm.Print_Area" localSheetId="4">'Tab 2'!$B$1:$W$82</definedName>
    <definedName name="_xlnm.Print_Area" localSheetId="5">'Tab 3'!$B$1:$W$82</definedName>
    <definedName name="_xlnm.Print_Area" localSheetId="6">'Tab 4-PPN1'!$B$1:$W$71</definedName>
    <definedName name="_xlnm.Print_Area" localSheetId="15">'Tab 4-PPN10'!$B$1:$T$71</definedName>
    <definedName name="_xlnm.Print_Area" localSheetId="16">'Tab 4-PPN11'!$B$1:$T$71</definedName>
    <definedName name="_xlnm.Print_Area" localSheetId="7">'Tab 4-PPN2'!$B$1:$W$71</definedName>
    <definedName name="_xlnm.Print_Area" localSheetId="8">'Tab 4-PPN3'!$B$1:$W$71</definedName>
    <definedName name="_xlnm.Print_Area" localSheetId="9">'Tab 4-PPN4'!$B$1:$W$71</definedName>
    <definedName name="_xlnm.Print_Area" localSheetId="10">'Tab 4-PPN5'!$B$1:$W$71</definedName>
    <definedName name="_xlnm.Print_Area" localSheetId="11">'Tab 4-PPN6'!$B$1:$W$71</definedName>
    <definedName name="_xlnm.Print_Area" localSheetId="12">'Tab 4-PPN7'!$B$1:$W$71</definedName>
    <definedName name="_xlnm.Print_Area" localSheetId="13">'Tab 4-PPN8'!$B$1:$W$71</definedName>
    <definedName name="_xlnm.Print_Area" localSheetId="14">'Tab 4-PPN9'!$B$1:$W$71</definedName>
    <definedName name="_xlnm.Print_Titles" localSheetId="2">'Tab 1'!$10:$13</definedName>
    <definedName name="_xlnm.Print_Titles" localSheetId="1">'Tab 1a'!$10:$13</definedName>
    <definedName name="_xlnm.Print_Titles" localSheetId="4">'Tab 2'!$10:$13</definedName>
    <definedName name="_xlnm.Print_Titles" localSheetId="5">'Tab 3'!$10:$13</definedName>
    <definedName name="_xlnm.Print_Titles" localSheetId="6">'Tab 4-PPN1'!$10:$13</definedName>
    <definedName name="_xlnm.Print_Titles" localSheetId="15">'Tab 4-PPN10'!$10:$13</definedName>
    <definedName name="_xlnm.Print_Titles" localSheetId="16">'Tab 4-PPN11'!$10:$13</definedName>
    <definedName name="_xlnm.Print_Titles" localSheetId="7">'Tab 4-PPN2'!$10:$13</definedName>
    <definedName name="_xlnm.Print_Titles" localSheetId="8">'Tab 4-PPN3'!$10:$13</definedName>
    <definedName name="_xlnm.Print_Titles" localSheetId="9">'Tab 4-PPN4'!$10:$13</definedName>
    <definedName name="_xlnm.Print_Titles" localSheetId="10">'Tab 4-PPN5'!$10:$13</definedName>
    <definedName name="_xlnm.Print_Titles" localSheetId="11">'Tab 4-PPN6'!$10:$13</definedName>
    <definedName name="_xlnm.Print_Titles" localSheetId="12">'Tab 4-PPN7'!$10:$13</definedName>
    <definedName name="_xlnm.Print_Titles" localSheetId="13">'Tab 4-PPN8'!$10:$13</definedName>
    <definedName name="_xlnm.Print_Titles" localSheetId="14">'Tab 4-PPN9'!$10:$13</definedName>
    <definedName name="_xlnm.Print_Titles" localSheetId="17">'Tabela 5'!$10:$13</definedName>
  </definedNames>
  <calcPr fullCalcOnLoad="1"/>
</workbook>
</file>

<file path=xl/sharedStrings.xml><?xml version="1.0" encoding="utf-8"?>
<sst xmlns="http://schemas.openxmlformats.org/spreadsheetml/2006/main" count="1225" uniqueCount="190">
  <si>
    <t>R.br.</t>
  </si>
  <si>
    <t>Ekon. kod</t>
  </si>
  <si>
    <t>X</t>
  </si>
  <si>
    <t>I</t>
  </si>
  <si>
    <t>Putni troškovi</t>
  </si>
  <si>
    <t>Izdaci za energiju i komunalne usluge</t>
  </si>
  <si>
    <t>Izdaci za tekuće održavanje</t>
  </si>
  <si>
    <t>Ugovorene i druge posebne usluge</t>
  </si>
  <si>
    <t>II</t>
  </si>
  <si>
    <t>III</t>
  </si>
  <si>
    <t>IV</t>
  </si>
  <si>
    <t>V</t>
  </si>
  <si>
    <t>4=5+...+16</t>
  </si>
  <si>
    <t>Bruto plate i naknade</t>
  </si>
  <si>
    <t>Nabavka materijala</t>
  </si>
  <si>
    <t>Izdaci za usluge prevoza i goriva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</si>
  <si>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</si>
  <si>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</si>
  <si>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</si>
  <si>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</si>
  <si>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</si>
  <si>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</si>
  <si>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</si>
  <si>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>april</t>
  </si>
  <si>
    <t>maj</t>
  </si>
  <si>
    <t>juni</t>
  </si>
  <si>
    <t>juli</t>
  </si>
  <si>
    <t>avgust</t>
  </si>
  <si>
    <t>septembar</t>
  </si>
  <si>
    <t>decembar</t>
  </si>
  <si>
    <t>Naknade troškova zaposlenih i skupštinskih zastupnika</t>
  </si>
  <si>
    <t>Izdaci telefonskih i poštanskih usluga (PTT)</t>
  </si>
  <si>
    <t>Izdaci osiguranja i bankarskih usluga i usluga platnog prometa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</si>
  <si>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</si>
  <si>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</si>
  <si>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</si>
  <si>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</si>
  <si>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</si>
  <si>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</si>
  <si>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</si>
  <si>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</si>
  <si>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</si>
  <si>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</si>
  <si>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</si>
  <si>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</si>
  <si>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</si>
  <si>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</si>
  <si>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</si>
  <si>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</si>
  <si>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</si>
  <si>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</si>
  <si>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</si>
  <si>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</si>
  <si>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</si>
  <si>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</si>
  <si>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</si>
  <si>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Tabela 4: PREGLED RASPOREDA OPERATIVNOG PLANA PROGRAMA POSEBNE NAMJENE PO MJESECIMA</t>
  </si>
  <si>
    <t>10</t>
  </si>
  <si>
    <t>Opis</t>
  </si>
  <si>
    <t xml:space="preserve"> </t>
  </si>
  <si>
    <t>IZDACI ZA NABAVKU STALNIH SREDSTAVA (1+..+6)</t>
  </si>
  <si>
    <t>Operativni plan programa posebne namjene po mjesecima</t>
  </si>
  <si>
    <t>Odobreno u Budžetu institucije po Odlukama VM BiH o privremenom finansiranju Institucija BiH za period januar-decembar 2019.godine</t>
  </si>
  <si>
    <t>Ukupno raspoređeno na opšte namjene i programe posebne namjene za period januar-septembar 2019. godine po Odlukama VM BiH o privremenom finansiranju Institucija BiH za period januar-septembar 2019.godine</t>
  </si>
  <si>
    <t>Budžet 2018                                ("Službeni glasnik BiH", br 8/18)</t>
  </si>
  <si>
    <t>6=7+8</t>
  </si>
  <si>
    <t>Prestrukturisani budžet 2019 po Odlukama o prestrukturisanju u 2019.godini</t>
  </si>
  <si>
    <t>8=9+10+11</t>
  </si>
  <si>
    <t>Ukupno raspoređeno na opšte namjene i programe posebne namjene  za period oktobar-decembar 2019. godine po Odluci VM BiH o privremenom finansiranju Institucija BiH za period oktobar decembar 2019.godine</t>
  </si>
  <si>
    <t>7=8+9+...x</t>
  </si>
  <si>
    <t xml:space="preserve">Budžet </t>
  </si>
  <si>
    <t>Tabela 1a</t>
  </si>
  <si>
    <t>Kvartal</t>
  </si>
  <si>
    <t xml:space="preserve">Kontrola budžeta </t>
  </si>
  <si>
    <t>Kontrola sintetike sa tabelom 1a</t>
  </si>
  <si>
    <t>Kontrola kvartala</t>
  </si>
  <si>
    <t>Prestrukturiranje</t>
  </si>
  <si>
    <t>Kontrola prestrukturiranja</t>
  </si>
  <si>
    <t>Tabela 1a nakon prestrukturiranja</t>
  </si>
  <si>
    <t>Prestrukturiranje -kontrola tabele 1a</t>
  </si>
  <si>
    <t>7=4-4tab2</t>
  </si>
  <si>
    <t>8=5-6tab2</t>
  </si>
  <si>
    <t>9=6-7tab2</t>
  </si>
  <si>
    <t>11=10-5tab4</t>
  </si>
  <si>
    <t>12=10-6tab2</t>
  </si>
  <si>
    <t>14=13-6tab2</t>
  </si>
  <si>
    <t>Izdaci za usluge prijevoza i goriva</t>
  </si>
  <si>
    <t>Unajmljivanje imovine i opreme</t>
  </si>
  <si>
    <t>IZDACI ZA NABAVU STALNIH SREDSTAVA (1+..+6)</t>
  </si>
  <si>
    <t>Rekonstrukcija i investicijsko održavanje</t>
  </si>
  <si>
    <t>UKUPNO BUDŽETSKI KORISNIK (I+II+III+IV+V)</t>
  </si>
  <si>
    <t>ДОДАТНА УПУТСТВА</t>
  </si>
  <si>
    <t>Назив институције и организациони код уписујете у свим Табелама 1-4. У табели 3 поред назива институције и организационог кода уписујете и фонд. У табелама 4 поред назива институције, организационог кода и фонда уписујете и пројектни код (7 цифара), односно организациони код програма посебне намјене (8 цифара).</t>
  </si>
  <si>
    <t xml:space="preserve">Уколико имате програме посебне намјене одобрене у оквиру буџета, молимо да у Табели 1 у заглавље унесете њихове називе (умјесто "Програм посебне намјене бр. 1" итд.) </t>
  </si>
  <si>
    <t>Потребно је да цијели оперативни/динамички план буде приказан у цијелим бројевима, односно без децималних бројева и формула у ћелијама које испуњавате, како би принтана и електронска верзија биле идентичне.</t>
  </si>
  <si>
    <t>Попуњавате Табелу 3 и потребне Табеле 4, овисно о броју програма посебних намјена који се посебно евидентирају  и  исказује. Такођер је потребно да попуните и Табелу 1а која је откључана и исказује се на аналитичким категоријама.</t>
  </si>
  <si>
    <t>Табеле 1 и 2 се аутоматски попуњавају.</t>
  </si>
  <si>
    <t>Приликом попуњавања табела примијетит ћете да су формуле за збирни израчун закључане, па молимо да нас контактирате уколико се појави потреба за откључавањем и модификовањем одређених поља.</t>
  </si>
  <si>
    <t>У Табели 4 обавезно упишите назив програма посебне намјене и попуните посебну табелу за сваки од програма.</t>
  </si>
  <si>
    <t>Овај документ садржи девет Табела 4 (у складу с потребама корисника из претходног оперативног/динамичког плана). Молимо да нас контактирате уколико су потребне додатне табеле 4, те да их не додајете самостално.</t>
  </si>
  <si>
    <t>Након попуњавања свих табела, сачувајте фајл под називом институције (нпр. Предсједништво БиХ -оперативни/ динамички план за 2020.) и снимите на ЦД, на којем ћете написати исти назив.</t>
  </si>
  <si>
    <t>У Табелама 3 и 4</t>
  </si>
  <si>
    <t xml:space="preserve"> - колону 4 под називом "Буџет 2020" попуните према укупно усвојеном буџету за 2020. годину</t>
  </si>
  <si>
    <t xml:space="preserve"> - колону 5 под називом "Преструктурисани буџет 2020" попуњавати тек након донесене Одлуке о преструктурисању</t>
  </si>
  <si>
    <t>БОСНА И ХЕРЦЕГОВИНА</t>
  </si>
  <si>
    <t>Организациони код:</t>
  </si>
  <si>
    <t xml:space="preserve">НАЗИВ ИНСТИТУЦИЈЕ: </t>
  </si>
  <si>
    <t>Табела 1а: ПРЕГЛЕД УКУПНО ОДОБРЕНОГ ОПЕРАТИВНОГ ПЛАНА ПО ЕКОНОМСКИМ КАТЕГОРИЈАМА   (ОПШТЕ НАМЈЕНЕ И  ПРОГРАМИ  ПОСЕБНЕ НАМЈЕНЕ)</t>
  </si>
  <si>
    <t>Р.бр.</t>
  </si>
  <si>
    <t>Опис</t>
  </si>
  <si>
    <t>Екон. код</t>
  </si>
  <si>
    <t xml:space="preserve">Буџет 2020                                </t>
  </si>
  <si>
    <t>Преструктурисани буџет 2020</t>
  </si>
  <si>
    <t>Одобрено за период јануар-децембар 2020. године</t>
  </si>
  <si>
    <t xml:space="preserve">Укупно распоређено на опште намјене и програме посебне намјене  за период јануар-децембар 2020. године </t>
  </si>
  <si>
    <t>Оперативни план</t>
  </si>
  <si>
    <t>Опште намјене</t>
  </si>
  <si>
    <t>Програм посебне намјене бр. 1</t>
  </si>
  <si>
    <t>Програм посебне намјене бр. 2</t>
  </si>
  <si>
    <t>Програм посебне намјене бр. 3</t>
  </si>
  <si>
    <t>Програм посебне намјене бр. 4</t>
  </si>
  <si>
    <t>Програм посебне намјене бр. 5</t>
  </si>
  <si>
    <t>Програм посебне намјене бр. 6</t>
  </si>
  <si>
    <t>Програм посебне намјене бр. 7</t>
  </si>
  <si>
    <t>Програм посебне намјене бр. 8</t>
  </si>
  <si>
    <t>Програм посебне намјене бр. X</t>
  </si>
  <si>
    <t>ТЕКУЋИ ИЗДАЦИ (1+...+11)</t>
  </si>
  <si>
    <t>Бруто плате и накнаде</t>
  </si>
  <si>
    <t>Накнаде трошкова запослених и скупштинских заступника</t>
  </si>
  <si>
    <t>Путни трошкови</t>
  </si>
  <si>
    <t>Издаци телефонских и поштанских услуга (ПТТ)</t>
  </si>
  <si>
    <t>Издаци за енергију и комуналне услуге</t>
  </si>
  <si>
    <t>Набавка материјала</t>
  </si>
  <si>
    <t>Издаци за услуге превоза и горива</t>
  </si>
  <si>
    <t>Изнајмљивање имовине и опреме</t>
  </si>
  <si>
    <t>Издаци за текуће одржавање</t>
  </si>
  <si>
    <t>Издаци осигурања и банкарских услуга и услуга платног промета</t>
  </si>
  <si>
    <t>Уговорене и друге посебне услуге</t>
  </si>
  <si>
    <t>ТЕКУЋИ ГРАНТОВИ, ТРАНСФЕРИ, СУБВЕНЦИЈЕ И ДРУГО (1+2+3+4+5+6)</t>
  </si>
  <si>
    <t>Трансфери другим нивоима власти</t>
  </si>
  <si>
    <t>Грантови појединцима</t>
  </si>
  <si>
    <t>Грантови непрофитним организацијама</t>
  </si>
  <si>
    <t>Трансфери у иностранство</t>
  </si>
  <si>
    <t>Други текући трансфери</t>
  </si>
  <si>
    <t>Контрибуције-чланарине</t>
  </si>
  <si>
    <t>КАПИТАЛНИ ГРАНТОВИ И ТРАНСФЕРИ (1+2)</t>
  </si>
  <si>
    <t>Капитални грантови другим нивоима власти</t>
  </si>
  <si>
    <t>Капитални грантови појединцима и непрофитним организацијама</t>
  </si>
  <si>
    <t>ИЗДАЦИ ЗА ИНОСТРАНЕ КАМАТЕ</t>
  </si>
  <si>
    <t>Издаци за иностране камате</t>
  </si>
  <si>
    <t>ИЗДАЦИ ЗА НАБАВКУ СТАЛНИХ СРЕДСТАВА (1+..+6)</t>
  </si>
  <si>
    <t>Набавка земљишта, шума и вишегодишњих засада</t>
  </si>
  <si>
    <t>Набавка грађевина</t>
  </si>
  <si>
    <t>Набавка опреме</t>
  </si>
  <si>
    <t>Набавка осталих сталних средстава</t>
  </si>
  <si>
    <t>Набавка сталних средстава у облику права</t>
  </si>
  <si>
    <t>Реконструкција и инвестиционо одржавање</t>
  </si>
  <si>
    <t xml:space="preserve">Напомена: Сваки буџетски корисник треба попунити овај образац на аналитичким категоријама тако да збир износа на аналитичким категоријама даје суму исказану на синтетичким категоријама. </t>
  </si>
  <si>
    <t>Руководилац</t>
  </si>
  <si>
    <t>Табела 5: ПРЕГЛЕД РАСПОРЕДА ОПЕРАТИВНОГ ПЛАНА ПРОГРАМА ПОСЕБНЕ НАМЈЕНЕ ПО МЈЕСЕЦИМА</t>
  </si>
  <si>
    <t>Фонд:</t>
  </si>
  <si>
    <t>НАЗИВ ПРОГРАМА ПОСЕБНЕ НАМЈЕНЕ:</t>
  </si>
  <si>
    <t>Пројектни код:</t>
  </si>
  <si>
    <t>Средства распоређена на програм посебне намјене за 2020. годину</t>
  </si>
  <si>
    <t xml:space="preserve">Оперативни план програма посебне намјене по мјесецима                                                                                                                                                                   </t>
  </si>
  <si>
    <t>јануар</t>
  </si>
  <si>
    <t>фебруар</t>
  </si>
  <si>
    <t>март</t>
  </si>
  <si>
    <t>јули</t>
  </si>
  <si>
    <t>јуни</t>
  </si>
  <si>
    <t>август</t>
  </si>
  <si>
    <t>септембар</t>
  </si>
  <si>
    <t>октобар</t>
  </si>
  <si>
    <t>новембар</t>
  </si>
  <si>
    <t>децембар</t>
  </si>
  <si>
    <t>ИЗДАЦИ ЗА НАБАВКУ СТАЛНИХ СРЕДСТАВА(1+..+6)</t>
  </si>
  <si>
    <t>УКУПНО БУЏЕТСКИ КОРИСНИК (I+II+III+IV+V)</t>
  </si>
  <si>
    <t>Табела 1: ПРЕГЛЕД УКУПНО ОДОБРЕНОГ ОПЕРАТИВНОГ ПЛАНА ПО ЕКОНОМСКИМ КАТЕГОРИЈАМА   (ОПШТЕ НАМЈЕНЕ И  ПРОГРАМИ  ПОСЕБНЕ НАМЈЕНЕ)</t>
  </si>
  <si>
    <t>Укупно распоређено за период јули-децембар 2020. године</t>
  </si>
  <si>
    <t>Укупан оперативни план по мјесецима</t>
  </si>
  <si>
    <t>Табела 2: ПРЕГЛЕД РАСПОРЕДА УКУПНОГ ОПЕРАТИВНОГ ПЛАНА  ПО ЕКОНОМСКИМ КАТЕГОРИЈАМА И ПО МЈЕСЕЦИМА</t>
  </si>
  <si>
    <t>Укупан оперативни план опште намјене по мјесецима</t>
  </si>
  <si>
    <t>Табела 3: ПРЕГЛЕД РАСПОРЕДА ОПЕРАТИВНОГ ПЛАНА БУЏЕТСКОГ КОРИСНИКА ЗА ОПШТЕ НАМЈЕНЕ (ИСКЉУЧУЈУЋИ ПРОГРАМЕ ПОСЕБНЕ НАМЈЕНЕ)</t>
  </si>
  <si>
    <t>Укупан оперативни план програма посебне намјене по мјесецима</t>
  </si>
  <si>
    <t>фонд:</t>
  </si>
  <si>
    <t>Табела 4: ПРЕГЛЕД РАСПОРЕДА ОПЕРАТИВНОГ ПЛАНА ПРОГРАМА ПОСЕБНЕ НАМЈЕНЕ ПО МЈЕСЕЦИМА</t>
  </si>
  <si>
    <t>Укупно распоређено на опште намјене и програме посебне намјене за период јануар-јуни 2020. године по Одлукама СМ БиХ о привременом финансирању Институција БиХ за период јануар-јуни 2020.године</t>
  </si>
  <si>
    <t>април</t>
  </si>
  <si>
    <t>мај</t>
  </si>
  <si>
    <t>Уколико се одлучите да динамички план пошаљете е-маилом, молимо да исто тако у "Subject" ставите  "(Назив институције) оперативни/динамички план 2020".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</si>
</sst>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141A]dddd\,\ dd\.\ mmmm\ yyyy\.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u val="single"/>
      <sz val="16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8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13">
    <xf numFmtId="0" fontId="0" fillId="0" borderId="0" xfId="0" applyFont="1" applyAlignment="1">
      <alignment/>
    </xf>
    <xf numFmtId="0" fontId="4" fillId="33" borderId="0" xfId="64" applyFont="1" applyFill="1" applyBorder="1" applyAlignment="1" applyProtection="1">
      <alignment horizontal="right"/>
      <protection locked="0"/>
    </xf>
    <xf numFmtId="0" fontId="7" fillId="0" borderId="0" xfId="64" applyFont="1" applyBorder="1" applyAlignment="1" applyProtection="1">
      <alignment/>
      <protection locked="0"/>
    </xf>
    <xf numFmtId="0" fontId="5" fillId="0" borderId="0" xfId="64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64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64" applyFont="1" applyBorder="1" applyProtection="1">
      <alignment/>
      <protection locked="0"/>
    </xf>
    <xf numFmtId="0" fontId="10" fillId="33" borderId="0" xfId="64" applyFont="1" applyFill="1" applyProtection="1">
      <alignment/>
      <protection locked="0"/>
    </xf>
    <xf numFmtId="0" fontId="9" fillId="0" borderId="0" xfId="64" applyFont="1" applyAlignment="1" applyProtection="1">
      <alignment wrapText="1"/>
      <protection locked="0"/>
    </xf>
    <xf numFmtId="0" fontId="10" fillId="0" borderId="10" xfId="64" applyFont="1" applyBorder="1" applyAlignment="1" applyProtection="1">
      <alignment horizontal="center"/>
      <protection locked="0"/>
    </xf>
    <xf numFmtId="0" fontId="10" fillId="0" borderId="11" xfId="64" applyFont="1" applyBorder="1" applyAlignment="1" applyProtection="1">
      <alignment horizontal="center"/>
      <protection locked="0"/>
    </xf>
    <xf numFmtId="0" fontId="10" fillId="0" borderId="10" xfId="64" applyNumberFormat="1" applyFont="1" applyBorder="1" applyAlignment="1" applyProtection="1">
      <alignment horizontal="center"/>
      <protection locked="0"/>
    </xf>
    <xf numFmtId="0" fontId="10" fillId="0" borderId="11" xfId="64" applyNumberFormat="1" applyFont="1" applyBorder="1" applyAlignment="1" applyProtection="1">
      <alignment horizontal="center"/>
      <protection locked="0"/>
    </xf>
    <xf numFmtId="0" fontId="10" fillId="0" borderId="12" xfId="64" applyNumberFormat="1" applyFont="1" applyBorder="1" applyAlignment="1" applyProtection="1">
      <alignment horizontal="center"/>
      <protection locked="0"/>
    </xf>
    <xf numFmtId="0" fontId="10" fillId="0" borderId="0" xfId="64" applyFont="1" applyBorder="1" applyAlignment="1" applyProtection="1">
      <alignment horizontal="center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9" fillId="33" borderId="0" xfId="64" applyFont="1" applyFill="1" applyAlignment="1" applyProtection="1">
      <alignment wrapText="1"/>
      <protection locked="0"/>
    </xf>
    <xf numFmtId="0" fontId="10" fillId="0" borderId="13" xfId="64" applyNumberFormat="1" applyFont="1" applyBorder="1" applyAlignment="1" applyProtection="1">
      <alignment horizontal="center"/>
      <protection locked="0"/>
    </xf>
    <xf numFmtId="0" fontId="10" fillId="0" borderId="10" xfId="64" applyFont="1" applyBorder="1" applyAlignment="1" applyProtection="1">
      <alignment/>
      <protection locked="0"/>
    </xf>
    <xf numFmtId="0" fontId="10" fillId="0" borderId="12" xfId="64" applyFont="1" applyBorder="1" applyAlignment="1" applyProtection="1">
      <alignment/>
      <protection locked="0"/>
    </xf>
    <xf numFmtId="0" fontId="10" fillId="34" borderId="10" xfId="64" applyFont="1" applyFill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/>
      <protection locked="0"/>
    </xf>
    <xf numFmtId="0" fontId="10" fillId="34" borderId="13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 wrapText="1"/>
      <protection locked="0"/>
    </xf>
    <xf numFmtId="0" fontId="10" fillId="34" borderId="1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horizontal="left" wrapText="1"/>
      <protection locked="0"/>
    </xf>
    <xf numFmtId="0" fontId="10" fillId="33" borderId="0" xfId="64" applyFont="1" applyFill="1" applyBorder="1" applyProtection="1">
      <alignment/>
      <protection locked="0"/>
    </xf>
    <xf numFmtId="0" fontId="9" fillId="33" borderId="0" xfId="64" applyFont="1" applyFill="1" applyBorder="1" applyAlignment="1" applyProtection="1">
      <alignment wrapText="1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0" xfId="64" applyNumberFormat="1" applyFont="1" applyBorder="1" applyAlignment="1" applyProtection="1">
      <alignment horizontal="center" wrapText="1"/>
      <protection locked="0"/>
    </xf>
    <xf numFmtId="0" fontId="7" fillId="0" borderId="14" xfId="64" applyFont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0" borderId="0" xfId="64" applyFont="1" applyBorder="1" applyProtection="1">
      <alignment/>
      <protection locked="0"/>
    </xf>
    <xf numFmtId="0" fontId="8" fillId="0" borderId="0" xfId="64" applyNumberFormat="1" applyFont="1" applyBorder="1" applyAlignment="1" applyProtection="1">
      <alignment horizontal="center"/>
      <protection locked="0"/>
    </xf>
    <xf numFmtId="0" fontId="8" fillId="0" borderId="0" xfId="64" applyFont="1" applyBorder="1" applyAlignment="1" applyProtection="1">
      <alignment wrapText="1"/>
      <protection locked="0"/>
    </xf>
    <xf numFmtId="3" fontId="8" fillId="0" borderId="0" xfId="64" applyNumberFormat="1" applyFont="1" applyBorder="1" applyAlignment="1" applyProtection="1">
      <alignment horizontal="center"/>
      <protection locked="0"/>
    </xf>
    <xf numFmtId="3" fontId="8" fillId="0" borderId="0" xfId="64" applyNumberFormat="1" applyFont="1" applyBorder="1" applyAlignment="1" applyProtection="1">
      <alignment horizontal="right"/>
      <protection/>
    </xf>
    <xf numFmtId="0" fontId="8" fillId="33" borderId="0" xfId="64" applyFont="1" applyFill="1" applyBorder="1" applyAlignment="1" applyProtection="1">
      <alignment horizontal="left"/>
      <protection locked="0"/>
    </xf>
    <xf numFmtId="3" fontId="8" fillId="35" borderId="11" xfId="64" applyNumberFormat="1" applyFont="1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 locked="0"/>
    </xf>
    <xf numFmtId="0" fontId="4" fillId="35" borderId="15" xfId="64" applyFont="1" applyFill="1" applyBorder="1" applyAlignment="1" applyProtection="1">
      <alignment horizontal="center"/>
      <protection locked="0"/>
    </xf>
    <xf numFmtId="0" fontId="4" fillId="35" borderId="16" xfId="64" applyFont="1" applyFill="1" applyBorder="1" applyAlignment="1" applyProtection="1">
      <alignment horizontal="center"/>
      <protection locked="0"/>
    </xf>
    <xf numFmtId="0" fontId="8" fillId="35" borderId="17" xfId="64" applyFont="1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/>
      <protection locked="0"/>
    </xf>
    <xf numFmtId="0" fontId="8" fillId="35" borderId="18" xfId="64" applyFont="1" applyFill="1" applyBorder="1" applyAlignment="1" applyProtection="1">
      <alignment/>
      <protection locked="0"/>
    </xf>
    <xf numFmtId="0" fontId="8" fillId="35" borderId="19" xfId="64" applyNumberFormat="1" applyFont="1" applyFill="1" applyBorder="1" applyAlignment="1" applyProtection="1">
      <alignment horizontal="center"/>
      <protection locked="0"/>
    </xf>
    <xf numFmtId="49" fontId="8" fillId="33" borderId="0" xfId="64" applyNumberFormat="1" applyFont="1" applyFill="1" applyBorder="1" applyAlignment="1" applyProtection="1">
      <alignment horizontal="right"/>
      <protection locked="0"/>
    </xf>
    <xf numFmtId="0" fontId="10" fillId="33" borderId="0" xfId="64" applyFont="1" applyFill="1" applyBorder="1" applyAlignment="1" applyProtection="1">
      <alignment horizontal="right"/>
      <protection locked="0"/>
    </xf>
    <xf numFmtId="0" fontId="8" fillId="33" borderId="14" xfId="64" applyFont="1" applyFill="1" applyBorder="1" applyAlignment="1" applyProtection="1">
      <alignment horizontal="right"/>
      <protection locked="0"/>
    </xf>
    <xf numFmtId="0" fontId="8" fillId="33" borderId="0" xfId="64" applyFont="1" applyFill="1" applyBorder="1" applyAlignment="1" applyProtection="1">
      <alignment horizontal="right" wrapText="1"/>
      <protection locked="0"/>
    </xf>
    <xf numFmtId="49" fontId="8" fillId="33" borderId="14" xfId="64" applyNumberFormat="1" applyFont="1" applyFill="1" applyBorder="1" applyAlignment="1" applyProtection="1">
      <alignment horizontal="right"/>
      <protection locked="0"/>
    </xf>
    <xf numFmtId="3" fontId="11" fillId="35" borderId="20" xfId="64" applyNumberFormat="1" applyFont="1" applyFill="1" applyBorder="1" applyAlignment="1" applyProtection="1">
      <alignment horizontal="right"/>
      <protection/>
    </xf>
    <xf numFmtId="3" fontId="12" fillId="0" borderId="20" xfId="64" applyNumberFormat="1" applyFont="1" applyFill="1" applyBorder="1" applyAlignment="1" applyProtection="1">
      <alignment horizontal="right"/>
      <protection locked="0"/>
    </xf>
    <xf numFmtId="3" fontId="12" fillId="0" borderId="20" xfId="64" applyNumberFormat="1" applyFont="1" applyFill="1" applyBorder="1" applyAlignment="1" applyProtection="1">
      <alignment horizontal="right"/>
      <protection/>
    </xf>
    <xf numFmtId="3" fontId="12" fillId="0" borderId="11" xfId="64" applyNumberFormat="1" applyFont="1" applyFill="1" applyBorder="1" applyAlignment="1" applyProtection="1">
      <alignment horizontal="right"/>
      <protection locked="0"/>
    </xf>
    <xf numFmtId="3" fontId="11" fillId="35" borderId="21" xfId="64" applyNumberFormat="1" applyFont="1" applyFill="1" applyBorder="1" applyAlignment="1" applyProtection="1">
      <alignment horizontal="right"/>
      <protection/>
    </xf>
    <xf numFmtId="3" fontId="12" fillId="0" borderId="22" xfId="64" applyNumberFormat="1" applyFont="1" applyFill="1" applyBorder="1" applyAlignment="1" applyProtection="1">
      <alignment horizontal="right"/>
      <protection locked="0"/>
    </xf>
    <xf numFmtId="0" fontId="8" fillId="34" borderId="0" xfId="64" applyFont="1" applyFill="1" applyBorder="1" applyAlignment="1" applyProtection="1">
      <alignment horizontal="left"/>
      <protection locked="0"/>
    </xf>
    <xf numFmtId="3" fontId="12" fillId="0" borderId="23" xfId="64" applyNumberFormat="1" applyFont="1" applyFill="1" applyBorder="1" applyAlignment="1" applyProtection="1">
      <alignment horizontal="right"/>
      <protection locked="0"/>
    </xf>
    <xf numFmtId="0" fontId="10" fillId="34" borderId="24" xfId="64" applyNumberFormat="1" applyFont="1" applyFill="1" applyBorder="1" applyAlignment="1" applyProtection="1">
      <alignment horizontal="center"/>
      <protection locked="0"/>
    </xf>
    <xf numFmtId="0" fontId="8" fillId="35" borderId="25" xfId="64" applyNumberFormat="1" applyFont="1" applyFill="1" applyBorder="1" applyAlignment="1" applyProtection="1">
      <alignment horizontal="center"/>
      <protection locked="0"/>
    </xf>
    <xf numFmtId="0" fontId="10" fillId="34" borderId="26" xfId="64" applyNumberFormat="1" applyFont="1" applyFill="1" applyBorder="1" applyAlignment="1" applyProtection="1">
      <alignment horizontal="center"/>
      <protection locked="0"/>
    </xf>
    <xf numFmtId="0" fontId="10" fillId="34" borderId="27" xfId="64" applyFont="1" applyFill="1" applyBorder="1" applyAlignment="1" applyProtection="1">
      <alignment horizontal="left" wrapText="1"/>
      <protection locked="0"/>
    </xf>
    <xf numFmtId="0" fontId="10" fillId="34" borderId="27" xfId="74" applyFont="1" applyFill="1" applyBorder="1" applyAlignment="1" applyProtection="1">
      <alignment/>
      <protection locked="0"/>
    </xf>
    <xf numFmtId="0" fontId="10" fillId="34" borderId="27" xfId="64" applyFont="1" applyFill="1" applyBorder="1" applyAlignment="1" applyProtection="1">
      <alignment wrapText="1"/>
      <protection locked="0"/>
    </xf>
    <xf numFmtId="3" fontId="11" fillId="0" borderId="28" xfId="64" applyNumberFormat="1" applyFont="1" applyFill="1" applyBorder="1" applyAlignment="1" applyProtection="1">
      <alignment horizontal="right"/>
      <protection locked="0"/>
    </xf>
    <xf numFmtId="3" fontId="11" fillId="35" borderId="29" xfId="64" applyNumberFormat="1" applyFont="1" applyFill="1" applyBorder="1" applyAlignment="1" applyProtection="1">
      <alignment horizontal="right"/>
      <protection/>
    </xf>
    <xf numFmtId="3" fontId="12" fillId="0" borderId="29" xfId="64" applyNumberFormat="1" applyFont="1" applyFill="1" applyBorder="1" applyAlignment="1" applyProtection="1">
      <alignment horizontal="right"/>
      <protection locked="0"/>
    </xf>
    <xf numFmtId="3" fontId="11" fillId="35" borderId="30" xfId="64" applyNumberFormat="1" applyFont="1" applyFill="1" applyBorder="1" applyAlignment="1" applyProtection="1">
      <alignment horizontal="right"/>
      <protection/>
    </xf>
    <xf numFmtId="3" fontId="12" fillId="0" borderId="31" xfId="64" applyNumberFormat="1" applyFont="1" applyFill="1" applyBorder="1" applyAlignment="1" applyProtection="1">
      <alignment horizontal="right"/>
      <protection locked="0"/>
    </xf>
    <xf numFmtId="3" fontId="11" fillId="0" borderId="32" xfId="64" applyNumberFormat="1" applyFont="1" applyFill="1" applyBorder="1" applyAlignment="1" applyProtection="1">
      <alignment horizontal="right"/>
      <protection locked="0"/>
    </xf>
    <xf numFmtId="3" fontId="12" fillId="0" borderId="33" xfId="64" applyNumberFormat="1" applyFont="1" applyFill="1" applyBorder="1" applyAlignment="1" applyProtection="1">
      <alignment horizontal="right"/>
      <protection locked="0"/>
    </xf>
    <xf numFmtId="0" fontId="8" fillId="35" borderId="34" xfId="64" applyNumberFormat="1" applyFont="1" applyFill="1" applyBorder="1" applyAlignment="1" applyProtection="1">
      <alignment horizontal="center"/>
      <protection locked="0"/>
    </xf>
    <xf numFmtId="0" fontId="8" fillId="35" borderId="35" xfId="64" applyNumberFormat="1" applyFont="1" applyFill="1" applyBorder="1" applyAlignment="1" applyProtection="1">
      <alignment horizontal="center"/>
      <protection locked="0"/>
    </xf>
    <xf numFmtId="0" fontId="10" fillId="0" borderId="36" xfId="64" applyNumberFormat="1" applyFont="1" applyBorder="1" applyAlignment="1" applyProtection="1">
      <alignment horizontal="center"/>
      <protection locked="0"/>
    </xf>
    <xf numFmtId="0" fontId="10" fillId="0" borderId="27" xfId="64" applyNumberFormat="1" applyFont="1" applyBorder="1" applyAlignment="1" applyProtection="1">
      <alignment horizontal="center"/>
      <protection locked="0"/>
    </xf>
    <xf numFmtId="0" fontId="8" fillId="35" borderId="11" xfId="64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64" applyNumberFormat="1" applyFont="1" applyFill="1" applyBorder="1" applyAlignment="1" applyProtection="1">
      <alignment horizontal="center" vertical="center" wrapText="1"/>
      <protection locked="0"/>
    </xf>
    <xf numFmtId="184" fontId="3" fillId="35" borderId="20" xfId="64" applyNumberFormat="1" applyFont="1" applyFill="1" applyBorder="1" applyAlignment="1" applyProtection="1">
      <alignment horizontal="right"/>
      <protection/>
    </xf>
    <xf numFmtId="184" fontId="5" fillId="0" borderId="20" xfId="64" applyNumberFormat="1" applyFont="1" applyFill="1" applyBorder="1" applyAlignment="1" applyProtection="1">
      <alignment horizontal="right"/>
      <protection/>
    </xf>
    <xf numFmtId="184" fontId="5" fillId="0" borderId="20" xfId="64" applyNumberFormat="1" applyFont="1" applyFill="1" applyBorder="1" applyAlignment="1" applyProtection="1">
      <alignment horizontal="right"/>
      <protection locked="0"/>
    </xf>
    <xf numFmtId="184" fontId="5" fillId="0" borderId="11" xfId="64" applyNumberFormat="1" applyFont="1" applyFill="1" applyBorder="1" applyAlignment="1" applyProtection="1">
      <alignment horizontal="right"/>
      <protection locked="0"/>
    </xf>
    <xf numFmtId="184" fontId="3" fillId="35" borderId="21" xfId="64" applyNumberFormat="1" applyFont="1" applyFill="1" applyBorder="1" applyAlignment="1" applyProtection="1">
      <alignment horizontal="right"/>
      <protection/>
    </xf>
    <xf numFmtId="184" fontId="5" fillId="0" borderId="23" xfId="64" applyNumberFormat="1" applyFont="1" applyFill="1" applyBorder="1" applyAlignment="1" applyProtection="1">
      <alignment horizontal="right"/>
      <protection/>
    </xf>
    <xf numFmtId="184" fontId="5" fillId="0" borderId="28" xfId="64" applyNumberFormat="1" applyFont="1" applyFill="1" applyBorder="1" applyAlignment="1" applyProtection="1">
      <alignment horizontal="right"/>
      <protection/>
    </xf>
    <xf numFmtId="184" fontId="5" fillId="0" borderId="22" xfId="64" applyNumberFormat="1" applyFont="1" applyFill="1" applyBorder="1" applyAlignment="1" applyProtection="1">
      <alignment horizontal="right"/>
      <protection locked="0"/>
    </xf>
    <xf numFmtId="184" fontId="5" fillId="0" borderId="11" xfId="64" applyNumberFormat="1" applyFont="1" applyFill="1" applyBorder="1" applyAlignment="1" applyProtection="1">
      <alignment horizontal="right"/>
      <protection/>
    </xf>
    <xf numFmtId="184" fontId="5" fillId="0" borderId="22" xfId="64" applyNumberFormat="1" applyFont="1" applyFill="1" applyBorder="1" applyAlignment="1" applyProtection="1">
      <alignment horizontal="right"/>
      <protection/>
    </xf>
    <xf numFmtId="0" fontId="10" fillId="34" borderId="27" xfId="75" applyFont="1" applyFill="1" applyBorder="1" applyAlignment="1" applyProtection="1">
      <alignment/>
      <protection locked="0"/>
    </xf>
    <xf numFmtId="0" fontId="10" fillId="34" borderId="26" xfId="75" applyNumberFormat="1" applyFont="1" applyFill="1" applyBorder="1" applyAlignment="1" applyProtection="1">
      <alignment horizontal="center"/>
      <protection locked="0"/>
    </xf>
    <xf numFmtId="184" fontId="3" fillId="0" borderId="28" xfId="64" applyNumberFormat="1" applyFont="1" applyFill="1" applyBorder="1" applyAlignment="1" applyProtection="1">
      <alignment horizontal="right"/>
      <protection locked="0"/>
    </xf>
    <xf numFmtId="3" fontId="8" fillId="35" borderId="25" xfId="64" applyNumberFormat="1" applyFont="1" applyFill="1" applyBorder="1" applyAlignment="1" applyProtection="1">
      <alignment horizontal="center"/>
      <protection locked="0"/>
    </xf>
    <xf numFmtId="184" fontId="5" fillId="0" borderId="23" xfId="64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49" fontId="8" fillId="35" borderId="29" xfId="64" applyNumberFormat="1" applyFont="1" applyFill="1" applyBorder="1" applyAlignment="1" applyProtection="1">
      <alignment horizontal="center" vertical="center" wrapText="1"/>
      <protection locked="0"/>
    </xf>
    <xf numFmtId="184" fontId="3" fillId="35" borderId="29" xfId="64" applyNumberFormat="1" applyFont="1" applyFill="1" applyBorder="1" applyAlignment="1" applyProtection="1">
      <alignment horizontal="right"/>
      <protection/>
    </xf>
    <xf numFmtId="184" fontId="5" fillId="0" borderId="29" xfId="64" applyNumberFormat="1" applyFont="1" applyFill="1" applyBorder="1" applyAlignment="1" applyProtection="1">
      <alignment horizontal="right"/>
      <protection locked="0"/>
    </xf>
    <xf numFmtId="184" fontId="3" fillId="35" borderId="30" xfId="64" applyNumberFormat="1" applyFont="1" applyFill="1" applyBorder="1" applyAlignment="1" applyProtection="1">
      <alignment horizontal="right"/>
      <protection/>
    </xf>
    <xf numFmtId="184" fontId="5" fillId="0" borderId="32" xfId="64" applyNumberFormat="1" applyFont="1" applyFill="1" applyBorder="1" applyAlignment="1" applyProtection="1">
      <alignment horizontal="right"/>
      <protection/>
    </xf>
    <xf numFmtId="184" fontId="5" fillId="0" borderId="31" xfId="64" applyNumberFormat="1" applyFont="1" applyFill="1" applyBorder="1" applyAlignment="1" applyProtection="1">
      <alignment horizontal="right"/>
      <protection locked="0"/>
    </xf>
    <xf numFmtId="184" fontId="5" fillId="0" borderId="29" xfId="64" applyNumberFormat="1" applyFont="1" applyFill="1" applyBorder="1" applyAlignment="1" applyProtection="1">
      <alignment horizontal="right"/>
      <protection/>
    </xf>
    <xf numFmtId="184" fontId="5" fillId="0" borderId="31" xfId="64" applyNumberFormat="1" applyFont="1" applyFill="1" applyBorder="1" applyAlignment="1" applyProtection="1">
      <alignment horizontal="right"/>
      <protection/>
    </xf>
    <xf numFmtId="0" fontId="8" fillId="33" borderId="36" xfId="75" applyNumberFormat="1" applyFont="1" applyFill="1" applyBorder="1" applyAlignment="1" applyProtection="1">
      <alignment horizontal="center"/>
      <protection locked="0"/>
    </xf>
    <xf numFmtId="184" fontId="3" fillId="0" borderId="32" xfId="64" applyNumberFormat="1" applyFont="1" applyFill="1" applyBorder="1" applyAlignment="1" applyProtection="1">
      <alignment horizontal="right"/>
      <protection locked="0"/>
    </xf>
    <xf numFmtId="184" fontId="5" fillId="0" borderId="33" xfId="64" applyNumberFormat="1" applyFont="1" applyFill="1" applyBorder="1" applyAlignment="1" applyProtection="1">
      <alignment horizontal="right"/>
      <protection locked="0"/>
    </xf>
    <xf numFmtId="0" fontId="10" fillId="0" borderId="11" xfId="64" applyNumberFormat="1" applyFont="1" applyBorder="1" applyAlignment="1" applyProtection="1">
      <alignment horizontal="center"/>
      <protection locked="0"/>
    </xf>
    <xf numFmtId="0" fontId="8" fillId="35" borderId="18" xfId="64" applyNumberFormat="1" applyFont="1" applyFill="1" applyBorder="1" applyAlignment="1" applyProtection="1">
      <alignment horizontal="center"/>
      <protection locked="0"/>
    </xf>
    <xf numFmtId="0" fontId="4" fillId="35" borderId="37" xfId="64" applyFont="1" applyFill="1" applyBorder="1" applyAlignment="1" applyProtection="1">
      <alignment horizontal="center"/>
      <protection locked="0"/>
    </xf>
    <xf numFmtId="0" fontId="4" fillId="35" borderId="38" xfId="64" applyFont="1" applyFill="1" applyBorder="1" applyAlignment="1" applyProtection="1">
      <alignment horizontal="center"/>
      <protection locked="0"/>
    </xf>
    <xf numFmtId="0" fontId="9" fillId="34" borderId="0" xfId="64" applyFont="1" applyFill="1" applyAlignment="1" applyProtection="1">
      <alignment wrapText="1"/>
      <protection locked="0"/>
    </xf>
    <xf numFmtId="3" fontId="12" fillId="0" borderId="28" xfId="64" applyNumberFormat="1" applyFont="1" applyFill="1" applyBorder="1" applyAlignment="1" applyProtection="1">
      <alignment horizontal="right"/>
      <protection locked="0"/>
    </xf>
    <xf numFmtId="3" fontId="12" fillId="0" borderId="32" xfId="64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9" fillId="34" borderId="0" xfId="64" applyFont="1" applyFill="1" applyAlignment="1" applyProtection="1">
      <alignment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62" fillId="0" borderId="0" xfId="0" applyFont="1" applyAlignment="1" applyProtection="1">
      <alignment/>
      <protection locked="0"/>
    </xf>
    <xf numFmtId="0" fontId="11" fillId="33" borderId="0" xfId="64" applyFont="1" applyFill="1" applyBorder="1" applyAlignment="1" applyProtection="1">
      <alignment horizontal="left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49" fontId="11" fillId="33" borderId="14" xfId="64" applyNumberFormat="1" applyFont="1" applyFill="1" applyBorder="1" applyAlignment="1" applyProtection="1">
      <alignment horizontal="right"/>
      <protection locked="0"/>
    </xf>
    <xf numFmtId="0" fontId="12" fillId="33" borderId="0" xfId="64" applyFont="1" applyFill="1" applyProtection="1">
      <alignment/>
      <protection locked="0"/>
    </xf>
    <xf numFmtId="0" fontId="11" fillId="33" borderId="0" xfId="64" applyFont="1" applyFill="1" applyBorder="1" applyAlignment="1" applyProtection="1">
      <alignment wrapText="1"/>
      <protection locked="0"/>
    </xf>
    <xf numFmtId="0" fontId="62" fillId="0" borderId="0" xfId="0" applyFont="1" applyBorder="1" applyAlignment="1" applyProtection="1">
      <alignment/>
      <protection locked="0"/>
    </xf>
    <xf numFmtId="0" fontId="12" fillId="33" borderId="0" xfId="64" applyFont="1" applyFill="1" applyBorder="1" applyAlignment="1" applyProtection="1">
      <alignment horizontal="right"/>
      <protection locked="0"/>
    </xf>
    <xf numFmtId="0" fontId="11" fillId="34" borderId="0" xfId="64" applyFont="1" applyFill="1" applyBorder="1" applyAlignment="1" applyProtection="1">
      <alignment horizontal="left"/>
      <protection locked="0"/>
    </xf>
    <xf numFmtId="0" fontId="11" fillId="33" borderId="14" xfId="64" applyFont="1" applyFill="1" applyBorder="1" applyAlignment="1" applyProtection="1">
      <alignment horizontal="right"/>
      <protection locked="0"/>
    </xf>
    <xf numFmtId="0" fontId="15" fillId="0" borderId="0" xfId="64" applyFont="1" applyAlignment="1" applyProtection="1">
      <alignment wrapText="1"/>
      <protection locked="0"/>
    </xf>
    <xf numFmtId="0" fontId="11" fillId="33" borderId="0" xfId="64" applyFont="1" applyFill="1" applyBorder="1" applyAlignment="1" applyProtection="1">
      <alignment horizontal="right" wrapText="1"/>
      <protection locked="0"/>
    </xf>
    <xf numFmtId="49" fontId="11" fillId="33" borderId="0" xfId="64" applyNumberFormat="1" applyFont="1" applyFill="1" applyBorder="1" applyAlignment="1" applyProtection="1">
      <alignment horizontal="right"/>
      <protection locked="0"/>
    </xf>
    <xf numFmtId="49" fontId="11" fillId="35" borderId="15" xfId="64" applyNumberFormat="1" applyFont="1" applyFill="1" applyBorder="1" applyAlignment="1" applyProtection="1">
      <alignment horizontal="center" vertical="center" wrapText="1" shrinkToFit="1"/>
      <protection locked="0"/>
    </xf>
    <xf numFmtId="49" fontId="11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16" xfId="64" applyFont="1" applyFill="1" applyBorder="1" applyAlignment="1" applyProtection="1">
      <alignment horizontal="center"/>
      <protection locked="0"/>
    </xf>
    <xf numFmtId="0" fontId="11" fillId="35" borderId="15" xfId="64" applyFont="1" applyFill="1" applyBorder="1" applyAlignment="1" applyProtection="1">
      <alignment horizontal="center"/>
      <protection locked="0"/>
    </xf>
    <xf numFmtId="3" fontId="11" fillId="0" borderId="0" xfId="64" applyNumberFormat="1" applyFont="1" applyBorder="1" applyAlignment="1" applyProtection="1">
      <alignment horizontal="right"/>
      <protection locked="0"/>
    </xf>
    <xf numFmtId="0" fontId="12" fillId="0" borderId="0" xfId="64" applyFont="1" applyBorder="1" applyAlignment="1" applyProtection="1">
      <alignment/>
      <protection locked="0"/>
    </xf>
    <xf numFmtId="0" fontId="12" fillId="0" borderId="14" xfId="64" applyFont="1" applyBorder="1" applyAlignment="1" applyProtection="1">
      <alignment/>
      <protection locked="0"/>
    </xf>
    <xf numFmtId="0" fontId="12" fillId="0" borderId="0" xfId="64" applyNumberFormat="1" applyFont="1" applyBorder="1" applyAlignment="1" applyProtection="1">
      <alignment horizontal="left" wrapText="1"/>
      <protection locked="0"/>
    </xf>
    <xf numFmtId="0" fontId="16" fillId="0" borderId="0" xfId="64" applyFont="1" applyBorder="1" applyProtection="1">
      <alignment/>
      <protection locked="0"/>
    </xf>
    <xf numFmtId="0" fontId="12" fillId="0" borderId="0" xfId="64" applyFont="1" applyBorder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13" fillId="35" borderId="34" xfId="64" applyNumberFormat="1" applyFont="1" applyFill="1" applyBorder="1" applyAlignment="1" applyProtection="1">
      <alignment horizontal="center"/>
      <protection locked="0"/>
    </xf>
    <xf numFmtId="0" fontId="13" fillId="35" borderId="39" xfId="64" applyFont="1" applyFill="1" applyBorder="1" applyAlignment="1" applyProtection="1">
      <alignment/>
      <protection locked="0"/>
    </xf>
    <xf numFmtId="3" fontId="13" fillId="35" borderId="20" xfId="64" applyNumberFormat="1" applyFont="1" applyFill="1" applyBorder="1" applyAlignment="1" applyProtection="1">
      <alignment horizontal="right"/>
      <protection/>
    </xf>
    <xf numFmtId="0" fontId="17" fillId="0" borderId="10" xfId="64" applyFont="1" applyBorder="1" applyAlignment="1" applyProtection="1">
      <alignment horizontal="center"/>
      <protection locked="0"/>
    </xf>
    <xf numFmtId="0" fontId="17" fillId="0" borderId="40" xfId="64" applyFont="1" applyBorder="1" applyAlignment="1" applyProtection="1">
      <alignment/>
      <protection locked="0"/>
    </xf>
    <xf numFmtId="3" fontId="17" fillId="0" borderId="20" xfId="64" applyNumberFormat="1" applyFont="1" applyFill="1" applyBorder="1" applyAlignment="1" applyProtection="1">
      <alignment horizontal="right"/>
      <protection locked="0"/>
    </xf>
    <xf numFmtId="3" fontId="17" fillId="0" borderId="20" xfId="64" applyNumberFormat="1" applyFont="1" applyFill="1" applyBorder="1" applyAlignment="1" applyProtection="1">
      <alignment horizontal="right"/>
      <protection/>
    </xf>
    <xf numFmtId="0" fontId="17" fillId="0" borderId="10" xfId="64" applyNumberFormat="1" applyFont="1" applyBorder="1" applyAlignment="1" applyProtection="1">
      <alignment horizontal="center"/>
      <protection locked="0"/>
    </xf>
    <xf numFmtId="0" fontId="17" fillId="34" borderId="40" xfId="64" applyFont="1" applyFill="1" applyBorder="1" applyAlignment="1" applyProtection="1">
      <alignment wrapText="1"/>
      <protection locked="0"/>
    </xf>
    <xf numFmtId="0" fontId="17" fillId="34" borderId="10" xfId="64" applyNumberFormat="1" applyFont="1" applyFill="1" applyBorder="1" applyAlignment="1" applyProtection="1">
      <alignment horizontal="center"/>
      <protection locked="0"/>
    </xf>
    <xf numFmtId="0" fontId="17" fillId="34" borderId="40" xfId="64" applyFont="1" applyFill="1" applyBorder="1" applyAlignment="1" applyProtection="1">
      <alignment/>
      <protection locked="0"/>
    </xf>
    <xf numFmtId="0" fontId="13" fillId="35" borderId="35" xfId="64" applyNumberFormat="1" applyFont="1" applyFill="1" applyBorder="1" applyAlignment="1" applyProtection="1">
      <alignment horizontal="center"/>
      <protection locked="0"/>
    </xf>
    <xf numFmtId="0" fontId="13" fillId="35" borderId="41" xfId="64" applyFont="1" applyFill="1" applyBorder="1" applyAlignment="1" applyProtection="1">
      <alignment wrapText="1"/>
      <protection locked="0"/>
    </xf>
    <xf numFmtId="0" fontId="13" fillId="35" borderId="17" xfId="64" applyNumberFormat="1" applyFont="1" applyFill="1" applyBorder="1" applyAlignment="1" applyProtection="1">
      <alignment horizontal="center"/>
      <protection locked="0"/>
    </xf>
    <xf numFmtId="3" fontId="13" fillId="35" borderId="21" xfId="64" applyNumberFormat="1" applyFont="1" applyFill="1" applyBorder="1" applyAlignment="1" applyProtection="1">
      <alignment horizontal="right"/>
      <protection/>
    </xf>
    <xf numFmtId="0" fontId="17" fillId="0" borderId="36" xfId="64" applyNumberFormat="1" applyFont="1" applyBorder="1" applyAlignment="1" applyProtection="1">
      <alignment horizontal="center"/>
      <protection locked="0"/>
    </xf>
    <xf numFmtId="0" fontId="17" fillId="34" borderId="42" xfId="64" applyFont="1" applyFill="1" applyBorder="1" applyAlignment="1" applyProtection="1">
      <alignment wrapText="1"/>
      <protection locked="0"/>
    </xf>
    <xf numFmtId="3" fontId="17" fillId="0" borderId="28" xfId="64" applyNumberFormat="1" applyFont="1" applyFill="1" applyBorder="1" applyAlignment="1" applyProtection="1">
      <alignment horizontal="right"/>
      <protection locked="0"/>
    </xf>
    <xf numFmtId="0" fontId="17" fillId="0" borderId="12" xfId="64" applyNumberFormat="1" applyFont="1" applyBorder="1" applyAlignment="1" applyProtection="1">
      <alignment horizontal="center"/>
      <protection locked="0"/>
    </xf>
    <xf numFmtId="0" fontId="17" fillId="34" borderId="43" xfId="64" applyFont="1" applyFill="1" applyBorder="1" applyAlignment="1" applyProtection="1">
      <alignment/>
      <protection locked="0"/>
    </xf>
    <xf numFmtId="0" fontId="17" fillId="34" borderId="12" xfId="64" applyNumberFormat="1" applyFont="1" applyFill="1" applyBorder="1" applyAlignment="1" applyProtection="1">
      <alignment horizontal="center"/>
      <protection locked="0"/>
    </xf>
    <xf numFmtId="3" fontId="17" fillId="0" borderId="22" xfId="64" applyNumberFormat="1" applyFont="1" applyFill="1" applyBorder="1" applyAlignment="1" applyProtection="1">
      <alignment horizontal="right"/>
      <protection locked="0"/>
    </xf>
    <xf numFmtId="3" fontId="17" fillId="0" borderId="11" xfId="64" applyNumberFormat="1" applyFont="1" applyFill="1" applyBorder="1" applyAlignment="1" applyProtection="1">
      <alignment horizontal="right"/>
      <protection locked="0"/>
    </xf>
    <xf numFmtId="3" fontId="17" fillId="34" borderId="20" xfId="64" applyNumberFormat="1" applyFont="1" applyFill="1" applyBorder="1" applyAlignment="1" applyProtection="1">
      <alignment horizontal="right"/>
      <protection locked="0"/>
    </xf>
    <xf numFmtId="3" fontId="17" fillId="34" borderId="20" xfId="64" applyNumberFormat="1" applyFont="1" applyFill="1" applyBorder="1" applyAlignment="1" applyProtection="1">
      <alignment horizontal="right"/>
      <protection/>
    </xf>
    <xf numFmtId="0" fontId="17" fillId="34" borderId="43" xfId="64" applyFont="1" applyFill="1" applyBorder="1" applyAlignment="1" applyProtection="1">
      <alignment wrapText="1"/>
      <protection locked="0"/>
    </xf>
    <xf numFmtId="3" fontId="17" fillId="34" borderId="22" xfId="64" applyNumberFormat="1" applyFont="1" applyFill="1" applyBorder="1" applyAlignment="1" applyProtection="1">
      <alignment horizontal="right"/>
      <protection/>
    </xf>
    <xf numFmtId="0" fontId="13" fillId="33" borderId="36" xfId="74" applyNumberFormat="1" applyFont="1" applyFill="1" applyBorder="1" applyAlignment="1" applyProtection="1">
      <alignment horizontal="center"/>
      <protection locked="0"/>
    </xf>
    <xf numFmtId="0" fontId="17" fillId="34" borderId="42" xfId="74" applyFont="1" applyFill="1" applyBorder="1" applyAlignment="1" applyProtection="1">
      <alignment/>
      <protection locked="0"/>
    </xf>
    <xf numFmtId="3" fontId="13" fillId="0" borderId="28" xfId="64" applyNumberFormat="1" applyFont="1" applyFill="1" applyBorder="1" applyAlignment="1" applyProtection="1">
      <alignment horizontal="right"/>
      <protection locked="0"/>
    </xf>
    <xf numFmtId="3" fontId="13" fillId="35" borderId="17" xfId="64" applyNumberFormat="1" applyFont="1" applyFill="1" applyBorder="1" applyAlignment="1" applyProtection="1">
      <alignment horizontal="center"/>
      <protection locked="0"/>
    </xf>
    <xf numFmtId="0" fontId="17" fillId="0" borderId="27" xfId="64" applyNumberFormat="1" applyFont="1" applyBorder="1" applyAlignment="1" applyProtection="1">
      <alignment horizontal="center"/>
      <protection locked="0"/>
    </xf>
    <xf numFmtId="0" fontId="17" fillId="34" borderId="42" xfId="64" applyFont="1" applyFill="1" applyBorder="1" applyAlignment="1" applyProtection="1">
      <alignment horizontal="left" wrapText="1"/>
      <protection locked="0"/>
    </xf>
    <xf numFmtId="3" fontId="17" fillId="0" borderId="23" xfId="64" applyNumberFormat="1" applyFont="1" applyFill="1" applyBorder="1" applyAlignment="1" applyProtection="1">
      <alignment horizontal="right"/>
      <protection locked="0"/>
    </xf>
    <xf numFmtId="0" fontId="13" fillId="0" borderId="0" xfId="64" applyNumberFormat="1" applyFont="1" applyBorder="1" applyAlignment="1" applyProtection="1">
      <alignment horizontal="center"/>
      <protection locked="0"/>
    </xf>
    <xf numFmtId="0" fontId="13" fillId="0" borderId="0" xfId="64" applyFont="1" applyBorder="1" applyAlignment="1" applyProtection="1">
      <alignment wrapText="1"/>
      <protection locked="0"/>
    </xf>
    <xf numFmtId="3" fontId="13" fillId="0" borderId="0" xfId="64" applyNumberFormat="1" applyFont="1" applyBorder="1" applyAlignment="1" applyProtection="1">
      <alignment horizontal="center"/>
      <protection locked="0"/>
    </xf>
    <xf numFmtId="3" fontId="13" fillId="0" borderId="0" xfId="64" applyNumberFormat="1" applyFont="1" applyBorder="1" applyAlignment="1" applyProtection="1">
      <alignment horizontal="right"/>
      <protection locked="0"/>
    </xf>
    <xf numFmtId="0" fontId="14" fillId="0" borderId="0" xfId="64" applyFont="1" applyBorder="1" applyProtection="1">
      <alignment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7" fillId="0" borderId="14" xfId="64" applyFont="1" applyBorder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49" fontId="11" fillId="34" borderId="44" xfId="64" applyNumberFormat="1" applyFont="1" applyFill="1" applyBorder="1" applyAlignment="1" applyProtection="1">
      <alignment horizontal="right"/>
      <protection locked="0"/>
    </xf>
    <xf numFmtId="49" fontId="64" fillId="0" borderId="14" xfId="0" applyNumberFormat="1" applyFont="1" applyBorder="1" applyAlignment="1" applyProtection="1">
      <alignment horizontal="right"/>
      <protection locked="0"/>
    </xf>
    <xf numFmtId="0" fontId="12" fillId="33" borderId="0" xfId="64" applyFont="1" applyFill="1" applyBorder="1" applyAlignment="1" applyProtection="1">
      <alignment horizontal="left"/>
      <protection locked="0"/>
    </xf>
    <xf numFmtId="0" fontId="19" fillId="33" borderId="14" xfId="64" applyFont="1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/>
      <protection locked="0"/>
    </xf>
    <xf numFmtId="0" fontId="63" fillId="0" borderId="28" xfId="0" applyFont="1" applyBorder="1" applyAlignment="1" applyProtection="1">
      <alignment/>
      <protection locked="0"/>
    </xf>
    <xf numFmtId="0" fontId="63" fillId="0" borderId="23" xfId="0" applyFont="1" applyBorder="1" applyAlignment="1" applyProtection="1">
      <alignment/>
      <protection locked="0"/>
    </xf>
    <xf numFmtId="3" fontId="12" fillId="0" borderId="29" xfId="64" applyNumberFormat="1" applyFont="1" applyFill="1" applyBorder="1" applyAlignment="1" applyProtection="1">
      <alignment horizontal="right"/>
      <protection/>
    </xf>
    <xf numFmtId="3" fontId="13" fillId="35" borderId="44" xfId="64" applyNumberFormat="1" applyFont="1" applyFill="1" applyBorder="1" applyAlignment="1" applyProtection="1">
      <alignment horizontal="right"/>
      <protection/>
    </xf>
    <xf numFmtId="3" fontId="17" fillId="0" borderId="44" xfId="64" applyNumberFormat="1" applyFont="1" applyFill="1" applyBorder="1" applyAlignment="1" applyProtection="1">
      <alignment horizontal="right"/>
      <protection locked="0"/>
    </xf>
    <xf numFmtId="3" fontId="13" fillId="35" borderId="45" xfId="64" applyNumberFormat="1" applyFont="1" applyFill="1" applyBorder="1" applyAlignment="1" applyProtection="1">
      <alignment horizontal="right"/>
      <protection/>
    </xf>
    <xf numFmtId="3" fontId="13" fillId="35" borderId="18" xfId="64" applyNumberFormat="1" applyFont="1" applyFill="1" applyBorder="1" applyAlignment="1" applyProtection="1">
      <alignment horizontal="center"/>
      <protection locked="0"/>
    </xf>
    <xf numFmtId="3" fontId="13" fillId="35" borderId="46" xfId="64" applyNumberFormat="1" applyFont="1" applyFill="1" applyBorder="1" applyAlignment="1" applyProtection="1">
      <alignment horizontal="right"/>
      <protection/>
    </xf>
    <xf numFmtId="3" fontId="13" fillId="35" borderId="47" xfId="64" applyNumberFormat="1" applyFont="1" applyFill="1" applyBorder="1" applyAlignment="1" applyProtection="1">
      <alignment horizontal="right"/>
      <protection/>
    </xf>
    <xf numFmtId="3" fontId="17" fillId="0" borderId="29" xfId="64" applyNumberFormat="1" applyFont="1" applyFill="1" applyBorder="1" applyAlignment="1" applyProtection="1">
      <alignment horizontal="right"/>
      <protection locked="0"/>
    </xf>
    <xf numFmtId="3" fontId="13" fillId="35" borderId="30" xfId="64" applyNumberFormat="1" applyFont="1" applyFill="1" applyBorder="1" applyAlignment="1" applyProtection="1">
      <alignment horizontal="right"/>
      <protection/>
    </xf>
    <xf numFmtId="3" fontId="17" fillId="0" borderId="0" xfId="64" applyNumberFormat="1" applyFont="1" applyFill="1" applyBorder="1" applyAlignment="1" applyProtection="1">
      <alignment horizontal="right"/>
      <protection locked="0"/>
    </xf>
    <xf numFmtId="3" fontId="17" fillId="0" borderId="48" xfId="64" applyNumberFormat="1" applyFont="1" applyFill="1" applyBorder="1" applyAlignment="1" applyProtection="1">
      <alignment horizontal="right"/>
      <protection locked="0"/>
    </xf>
    <xf numFmtId="3" fontId="17" fillId="0" borderId="49" xfId="64" applyNumberFormat="1" applyFont="1" applyFill="1" applyBorder="1" applyAlignment="1" applyProtection="1">
      <alignment horizontal="right"/>
      <protection locked="0"/>
    </xf>
    <xf numFmtId="3" fontId="17" fillId="0" borderId="44" xfId="64" applyNumberFormat="1" applyFont="1" applyFill="1" applyBorder="1" applyAlignment="1" applyProtection="1">
      <alignment horizontal="right"/>
      <protection/>
    </xf>
    <xf numFmtId="0" fontId="17" fillId="34" borderId="50" xfId="64" applyNumberFormat="1" applyFont="1" applyFill="1" applyBorder="1" applyAlignment="1" applyProtection="1">
      <alignment horizontal="center"/>
      <protection locked="0"/>
    </xf>
    <xf numFmtId="3" fontId="17" fillId="0" borderId="51" xfId="64" applyNumberFormat="1" applyFont="1" applyFill="1" applyBorder="1" applyAlignment="1" applyProtection="1">
      <alignment horizontal="right"/>
      <protection/>
    </xf>
    <xf numFmtId="3" fontId="17" fillId="0" borderId="52" xfId="64" applyNumberFormat="1" applyFont="1" applyFill="1" applyBorder="1" applyAlignment="1" applyProtection="1">
      <alignment horizontal="right"/>
      <protection/>
    </xf>
    <xf numFmtId="3" fontId="17" fillId="0" borderId="31" xfId="64" applyNumberFormat="1" applyFont="1" applyFill="1" applyBorder="1" applyAlignment="1" applyProtection="1">
      <alignment horizontal="right"/>
      <protection locked="0"/>
    </xf>
    <xf numFmtId="3" fontId="17" fillId="0" borderId="29" xfId="64" applyNumberFormat="1" applyFont="1" applyFill="1" applyBorder="1" applyAlignment="1" applyProtection="1">
      <alignment horizontal="right"/>
      <protection/>
    </xf>
    <xf numFmtId="3" fontId="17" fillId="34" borderId="51" xfId="64" applyNumberFormat="1" applyFont="1" applyFill="1" applyBorder="1" applyAlignment="1" applyProtection="1">
      <alignment horizontal="right"/>
      <protection/>
    </xf>
    <xf numFmtId="3" fontId="17" fillId="34" borderId="52" xfId="64" applyNumberFormat="1" applyFont="1" applyFill="1" applyBorder="1" applyAlignment="1" applyProtection="1">
      <alignment horizontal="right"/>
      <protection/>
    </xf>
    <xf numFmtId="3" fontId="17" fillId="34" borderId="29" xfId="64" applyNumberFormat="1" applyFont="1" applyFill="1" applyBorder="1" applyAlignment="1" applyProtection="1">
      <alignment horizontal="right"/>
      <protection locked="0"/>
    </xf>
    <xf numFmtId="3" fontId="17" fillId="34" borderId="31" xfId="64" applyNumberFormat="1" applyFont="1" applyFill="1" applyBorder="1" applyAlignment="1" applyProtection="1">
      <alignment horizontal="right"/>
      <protection/>
    </xf>
    <xf numFmtId="3" fontId="13" fillId="0" borderId="0" xfId="64" applyNumberFormat="1" applyFont="1" applyFill="1" applyBorder="1" applyAlignment="1" applyProtection="1">
      <alignment horizontal="right"/>
      <protection locked="0"/>
    </xf>
    <xf numFmtId="0" fontId="17" fillId="34" borderId="18" xfId="74" applyNumberFormat="1" applyFont="1" applyFill="1" applyBorder="1" applyAlignment="1" applyProtection="1">
      <alignment horizontal="center"/>
      <protection locked="0"/>
    </xf>
    <xf numFmtId="3" fontId="17" fillId="34" borderId="46" xfId="64" applyNumberFormat="1" applyFont="1" applyFill="1" applyBorder="1" applyAlignment="1" applyProtection="1">
      <alignment horizontal="right"/>
      <protection locked="0"/>
    </xf>
    <xf numFmtId="3" fontId="17" fillId="34" borderId="46" xfId="64" applyNumberFormat="1" applyFont="1" applyFill="1" applyBorder="1" applyAlignment="1" applyProtection="1">
      <alignment horizontal="right"/>
      <protection/>
    </xf>
    <xf numFmtId="3" fontId="17" fillId="34" borderId="47" xfId="64" applyNumberFormat="1" applyFont="1" applyFill="1" applyBorder="1" applyAlignment="1" applyProtection="1">
      <alignment horizontal="right"/>
      <protection locked="0"/>
    </xf>
    <xf numFmtId="3" fontId="17" fillId="0" borderId="14" xfId="64" applyNumberFormat="1" applyFont="1" applyFill="1" applyBorder="1" applyAlignment="1" applyProtection="1">
      <alignment horizontal="right"/>
      <protection locked="0"/>
    </xf>
    <xf numFmtId="0" fontId="17" fillId="34" borderId="18" xfId="64" applyNumberFormat="1" applyFont="1" applyFill="1" applyBorder="1" applyAlignment="1" applyProtection="1">
      <alignment horizontal="center"/>
      <protection locked="0"/>
    </xf>
    <xf numFmtId="49" fontId="11" fillId="34" borderId="0" xfId="64" applyNumberFormat="1" applyFont="1" applyFill="1" applyBorder="1" applyAlignment="1" applyProtection="1">
      <alignment horizontal="right"/>
      <protection locked="0"/>
    </xf>
    <xf numFmtId="0" fontId="18" fillId="33" borderId="0" xfId="64" applyFont="1" applyFill="1" applyBorder="1" applyAlignment="1" applyProtection="1">
      <alignment/>
      <protection locked="0"/>
    </xf>
    <xf numFmtId="49" fontId="4" fillId="35" borderId="15" xfId="64" applyNumberFormat="1" applyFont="1" applyFill="1" applyBorder="1" applyAlignment="1" applyProtection="1">
      <alignment horizontal="center" vertical="center" wrapText="1" shrinkToFit="1"/>
      <protection locked="0"/>
    </xf>
    <xf numFmtId="49" fontId="4" fillId="35" borderId="15" xfId="64" applyNumberFormat="1" applyFont="1" applyFill="1" applyBorder="1" applyAlignment="1" applyProtection="1">
      <alignment horizontal="center" vertical="center" wrapText="1"/>
      <protection locked="0"/>
    </xf>
    <xf numFmtId="3" fontId="17" fillId="0" borderId="11" xfId="64" applyNumberFormat="1" applyFont="1" applyFill="1" applyBorder="1" applyAlignment="1" applyProtection="1">
      <alignment horizontal="right"/>
      <protection/>
    </xf>
    <xf numFmtId="3" fontId="17" fillId="34" borderId="29" xfId="64" applyNumberFormat="1" applyFont="1" applyFill="1" applyBorder="1" applyAlignment="1" applyProtection="1">
      <alignment horizontal="right"/>
      <protection/>
    </xf>
    <xf numFmtId="3" fontId="17" fillId="34" borderId="47" xfId="64" applyNumberFormat="1" applyFont="1" applyFill="1" applyBorder="1" applyAlignment="1" applyProtection="1">
      <alignment horizontal="right"/>
      <protection/>
    </xf>
    <xf numFmtId="0" fontId="10" fillId="0" borderId="50" xfId="64" applyNumberFormat="1" applyFont="1" applyBorder="1" applyAlignment="1" applyProtection="1">
      <alignment horizontal="center"/>
      <protection locked="0"/>
    </xf>
    <xf numFmtId="0" fontId="10" fillId="34" borderId="53" xfId="64" applyNumberFormat="1" applyFont="1" applyFill="1" applyBorder="1" applyAlignment="1" applyProtection="1">
      <alignment horizontal="center"/>
      <protection locked="0"/>
    </xf>
    <xf numFmtId="0" fontId="10" fillId="0" borderId="17" xfId="64" applyNumberFormat="1" applyFont="1" applyBorder="1" applyAlignment="1" applyProtection="1">
      <alignment horizontal="center"/>
      <protection locked="0"/>
    </xf>
    <xf numFmtId="0" fontId="10" fillId="34" borderId="17" xfId="64" applyFont="1" applyFill="1" applyBorder="1" applyAlignment="1" applyProtection="1">
      <alignment/>
      <protection locked="0"/>
    </xf>
    <xf numFmtId="0" fontId="10" fillId="34" borderId="25" xfId="64" applyNumberFormat="1" applyFont="1" applyFill="1" applyBorder="1" applyAlignment="1" applyProtection="1">
      <alignment horizontal="center"/>
      <protection locked="0"/>
    </xf>
    <xf numFmtId="0" fontId="10" fillId="34" borderId="50" xfId="64" applyFont="1" applyFill="1" applyBorder="1" applyAlignment="1" applyProtection="1">
      <alignment/>
      <protection locked="0"/>
    </xf>
    <xf numFmtId="0" fontId="3" fillId="36" borderId="54" xfId="0" applyFont="1" applyFill="1" applyBorder="1" applyAlignment="1">
      <alignment horizontal="center"/>
    </xf>
    <xf numFmtId="0" fontId="5" fillId="36" borderId="55" xfId="0" applyFont="1" applyFill="1" applyBorder="1" applyAlignment="1">
      <alignment horizontal="left" vertical="top" wrapText="1"/>
    </xf>
    <xf numFmtId="0" fontId="3" fillId="36" borderId="55" xfId="0" applyFont="1" applyFill="1" applyBorder="1" applyAlignment="1">
      <alignment horizontal="left" vertical="top" wrapText="1"/>
    </xf>
    <xf numFmtId="0" fontId="5" fillId="36" borderId="15" xfId="0" applyFont="1" applyFill="1" applyBorder="1" applyAlignment="1">
      <alignment horizontal="left" vertical="top" wrapText="1"/>
    </xf>
    <xf numFmtId="3" fontId="12" fillId="0" borderId="51" xfId="64" applyNumberFormat="1" applyFont="1" applyFill="1" applyBorder="1" applyAlignment="1" applyProtection="1">
      <alignment horizontal="right"/>
      <protection/>
    </xf>
    <xf numFmtId="3" fontId="12" fillId="34" borderId="46" xfId="64" applyNumberFormat="1" applyFont="1" applyFill="1" applyBorder="1" applyAlignment="1" applyProtection="1">
      <alignment horizontal="right"/>
      <protection/>
    </xf>
    <xf numFmtId="3" fontId="12" fillId="34" borderId="47" xfId="64" applyNumberFormat="1" applyFont="1" applyFill="1" applyBorder="1" applyAlignment="1" applyProtection="1">
      <alignment horizontal="right"/>
      <protection/>
    </xf>
    <xf numFmtId="3" fontId="12" fillId="34" borderId="20" xfId="64" applyNumberFormat="1" applyFont="1" applyFill="1" applyBorder="1" applyAlignment="1" applyProtection="1">
      <alignment horizontal="right"/>
      <protection/>
    </xf>
    <xf numFmtId="3" fontId="12" fillId="34" borderId="29" xfId="64" applyNumberFormat="1" applyFont="1" applyFill="1" applyBorder="1" applyAlignment="1" applyProtection="1">
      <alignment horizontal="right"/>
      <protection/>
    </xf>
    <xf numFmtId="3" fontId="12" fillId="0" borderId="21" xfId="64" applyNumberFormat="1" applyFont="1" applyFill="1" applyBorder="1" applyAlignment="1" applyProtection="1">
      <alignment horizontal="right"/>
      <protection/>
    </xf>
    <xf numFmtId="3" fontId="12" fillId="34" borderId="21" xfId="64" applyNumberFormat="1" applyFont="1" applyFill="1" applyBorder="1" applyAlignment="1" applyProtection="1">
      <alignment horizontal="right"/>
      <protection/>
    </xf>
    <xf numFmtId="3" fontId="12" fillId="34" borderId="30" xfId="64" applyNumberFormat="1" applyFont="1" applyFill="1" applyBorder="1" applyAlignment="1" applyProtection="1">
      <alignment horizontal="right"/>
      <protection/>
    </xf>
    <xf numFmtId="3" fontId="12" fillId="0" borderId="46" xfId="64" applyNumberFormat="1" applyFont="1" applyFill="1" applyBorder="1" applyAlignment="1" applyProtection="1">
      <alignment horizontal="right"/>
      <protection/>
    </xf>
    <xf numFmtId="3" fontId="12" fillId="34" borderId="51" xfId="64" applyNumberFormat="1" applyFont="1" applyFill="1" applyBorder="1" applyAlignment="1" applyProtection="1">
      <alignment horizontal="right"/>
      <protection/>
    </xf>
    <xf numFmtId="3" fontId="12" fillId="34" borderId="23" xfId="64" applyNumberFormat="1" applyFont="1" applyFill="1" applyBorder="1" applyAlignment="1" applyProtection="1">
      <alignment horizontal="right"/>
      <protection/>
    </xf>
    <xf numFmtId="3" fontId="12" fillId="34" borderId="22" xfId="64" applyNumberFormat="1" applyFont="1" applyFill="1" applyBorder="1" applyAlignment="1" applyProtection="1">
      <alignment horizontal="right"/>
      <protection/>
    </xf>
    <xf numFmtId="3" fontId="11" fillId="35" borderId="46" xfId="64" applyNumberFormat="1" applyFont="1" applyFill="1" applyBorder="1" applyAlignment="1" applyProtection="1">
      <alignment horizontal="right"/>
      <protection/>
    </xf>
    <xf numFmtId="0" fontId="10" fillId="34" borderId="36" xfId="64" applyFont="1" applyFill="1" applyBorder="1" applyAlignment="1" applyProtection="1">
      <alignment/>
      <protection locked="0"/>
    </xf>
    <xf numFmtId="184" fontId="5" fillId="0" borderId="33" xfId="64" applyNumberFormat="1" applyFont="1" applyFill="1" applyBorder="1" applyAlignment="1" applyProtection="1">
      <alignment horizontal="right"/>
      <protection/>
    </xf>
    <xf numFmtId="3" fontId="5" fillId="0" borderId="0" xfId="64" applyNumberFormat="1" applyFont="1" applyBorder="1" applyAlignment="1" applyProtection="1">
      <alignment horizontal="center" wrapText="1"/>
      <protection locked="0"/>
    </xf>
    <xf numFmtId="3" fontId="0" fillId="35" borderId="0" xfId="0" applyNumberFormat="1" applyFill="1" applyAlignment="1" applyProtection="1">
      <alignment/>
      <protection locked="0"/>
    </xf>
    <xf numFmtId="3" fontId="13" fillId="35" borderId="21" xfId="64" applyNumberFormat="1" applyFont="1" applyFill="1" applyBorder="1" applyAlignment="1" applyProtection="1">
      <alignment horizontal="right"/>
      <protection locked="0"/>
    </xf>
    <xf numFmtId="3" fontId="13" fillId="35" borderId="44" xfId="64" applyNumberFormat="1" applyFont="1" applyFill="1" applyBorder="1" applyAlignment="1" applyProtection="1">
      <alignment horizontal="right"/>
      <protection locked="0"/>
    </xf>
    <xf numFmtId="3" fontId="13" fillId="35" borderId="20" xfId="64" applyNumberFormat="1" applyFont="1" applyFill="1" applyBorder="1" applyAlignment="1" applyProtection="1">
      <alignment horizontal="right"/>
      <protection locked="0"/>
    </xf>
    <xf numFmtId="3" fontId="11" fillId="35" borderId="20" xfId="64" applyNumberFormat="1" applyFont="1" applyFill="1" applyBorder="1" applyAlignment="1" applyProtection="1">
      <alignment horizontal="right"/>
      <protection locked="0"/>
    </xf>
    <xf numFmtId="3" fontId="11" fillId="35" borderId="29" xfId="64" applyNumberFormat="1" applyFont="1" applyFill="1" applyBorder="1" applyAlignment="1" applyProtection="1">
      <alignment horizontal="right"/>
      <protection locked="0"/>
    </xf>
    <xf numFmtId="3" fontId="13" fillId="35" borderId="45" xfId="64" applyNumberFormat="1" applyFont="1" applyFill="1" applyBorder="1" applyAlignment="1" applyProtection="1">
      <alignment horizontal="right"/>
      <protection locked="0"/>
    </xf>
    <xf numFmtId="3" fontId="11" fillId="35" borderId="21" xfId="64" applyNumberFormat="1" applyFont="1" applyFill="1" applyBorder="1" applyAlignment="1" applyProtection="1">
      <alignment horizontal="right"/>
      <protection locked="0"/>
    </xf>
    <xf numFmtId="3" fontId="11" fillId="35" borderId="30" xfId="64" applyNumberFormat="1" applyFont="1" applyFill="1" applyBorder="1" applyAlignment="1" applyProtection="1">
      <alignment horizontal="right"/>
      <protection locked="0"/>
    </xf>
    <xf numFmtId="0" fontId="8" fillId="35" borderId="15" xfId="64" applyNumberFormat="1" applyFont="1" applyFill="1" applyBorder="1" applyAlignment="1" applyProtection="1">
      <alignment horizontal="center"/>
      <protection locked="0"/>
    </xf>
    <xf numFmtId="0" fontId="8" fillId="35" borderId="56" xfId="64" applyFont="1" applyFill="1" applyBorder="1" applyAlignment="1" applyProtection="1">
      <alignment wrapText="1"/>
      <protection locked="0"/>
    </xf>
    <xf numFmtId="0" fontId="8" fillId="35" borderId="57" xfId="64" applyNumberFormat="1" applyFont="1" applyFill="1" applyBorder="1" applyAlignment="1" applyProtection="1">
      <alignment horizontal="center"/>
      <protection locked="0"/>
    </xf>
    <xf numFmtId="3" fontId="13" fillId="35" borderId="58" xfId="64" applyNumberFormat="1" applyFont="1" applyFill="1" applyBorder="1" applyAlignment="1" applyProtection="1">
      <alignment horizontal="right"/>
      <protection/>
    </xf>
    <xf numFmtId="3" fontId="13" fillId="35" borderId="59" xfId="64" applyNumberFormat="1" applyFont="1" applyFill="1" applyBorder="1" applyAlignment="1" applyProtection="1">
      <alignment horizontal="right"/>
      <protection/>
    </xf>
    <xf numFmtId="0" fontId="10" fillId="0" borderId="17" xfId="64" applyFont="1" applyBorder="1" applyAlignment="1" applyProtection="1">
      <alignment/>
      <protection locked="0"/>
    </xf>
    <xf numFmtId="0" fontId="10" fillId="0" borderId="25" xfId="64" applyNumberFormat="1" applyFont="1" applyBorder="1" applyAlignment="1" applyProtection="1">
      <alignment horizontal="center"/>
      <protection locked="0"/>
    </xf>
    <xf numFmtId="3" fontId="17" fillId="0" borderId="21" xfId="64" applyNumberFormat="1" applyFont="1" applyFill="1" applyBorder="1" applyAlignment="1" applyProtection="1">
      <alignment horizontal="right"/>
      <protection/>
    </xf>
    <xf numFmtId="3" fontId="17" fillId="34" borderId="21" xfId="64" applyNumberFormat="1" applyFont="1" applyFill="1" applyBorder="1" applyAlignment="1" applyProtection="1">
      <alignment horizontal="right"/>
      <protection/>
    </xf>
    <xf numFmtId="3" fontId="17" fillId="34" borderId="30" xfId="64" applyNumberFormat="1" applyFont="1" applyFill="1" applyBorder="1" applyAlignment="1" applyProtection="1">
      <alignment horizontal="right"/>
      <protection/>
    </xf>
    <xf numFmtId="3" fontId="12" fillId="0" borderId="23" xfId="64" applyNumberFormat="1" applyFont="1" applyFill="1" applyBorder="1" applyAlignment="1" applyProtection="1">
      <alignment horizontal="right"/>
      <protection/>
    </xf>
    <xf numFmtId="3" fontId="12" fillId="34" borderId="33" xfId="64" applyNumberFormat="1" applyFont="1" applyFill="1" applyBorder="1" applyAlignment="1" applyProtection="1">
      <alignment horizontal="right"/>
      <protection/>
    </xf>
    <xf numFmtId="0" fontId="13" fillId="35" borderId="15" xfId="64" applyNumberFormat="1" applyFont="1" applyFill="1" applyBorder="1" applyAlignment="1" applyProtection="1">
      <alignment horizontal="center"/>
      <protection locked="0"/>
    </xf>
    <xf numFmtId="0" fontId="13" fillId="35" borderId="16" xfId="64" applyFont="1" applyFill="1" applyBorder="1" applyAlignment="1" applyProtection="1">
      <alignment wrapText="1"/>
      <protection locked="0"/>
    </xf>
    <xf numFmtId="0" fontId="13" fillId="35" borderId="56" xfId="64" applyNumberFormat="1" applyFont="1" applyFill="1" applyBorder="1" applyAlignment="1" applyProtection="1">
      <alignment horizontal="center"/>
      <protection locked="0"/>
    </xf>
    <xf numFmtId="3" fontId="13" fillId="35" borderId="60" xfId="64" applyNumberFormat="1" applyFont="1" applyFill="1" applyBorder="1" applyAlignment="1" applyProtection="1">
      <alignment horizontal="right"/>
      <protection/>
    </xf>
    <xf numFmtId="3" fontId="11" fillId="35" borderId="58" xfId="64" applyNumberFormat="1" applyFont="1" applyFill="1" applyBorder="1" applyAlignment="1" applyProtection="1">
      <alignment horizontal="right"/>
      <protection/>
    </xf>
    <xf numFmtId="3" fontId="11" fillId="35" borderId="59" xfId="64" applyNumberFormat="1" applyFont="1" applyFill="1" applyBorder="1" applyAlignment="1" applyProtection="1">
      <alignment horizontal="right"/>
      <protection/>
    </xf>
    <xf numFmtId="0" fontId="17" fillId="0" borderId="17" xfId="64" applyNumberFormat="1" applyFont="1" applyBorder="1" applyAlignment="1" applyProtection="1">
      <alignment horizontal="center"/>
      <protection locked="0"/>
    </xf>
    <xf numFmtId="3" fontId="17" fillId="0" borderId="30" xfId="64" applyNumberFormat="1" applyFont="1" applyFill="1" applyBorder="1" applyAlignment="1" applyProtection="1">
      <alignment horizontal="right"/>
      <protection/>
    </xf>
    <xf numFmtId="3" fontId="17" fillId="0" borderId="45" xfId="64" applyNumberFormat="1" applyFont="1" applyFill="1" applyBorder="1" applyAlignment="1" applyProtection="1">
      <alignment horizontal="right"/>
      <protection locked="0"/>
    </xf>
    <xf numFmtId="3" fontId="17" fillId="0" borderId="21" xfId="64" applyNumberFormat="1" applyFont="1" applyFill="1" applyBorder="1" applyAlignment="1" applyProtection="1">
      <alignment horizontal="right"/>
      <protection locked="0"/>
    </xf>
    <xf numFmtId="3" fontId="12" fillId="0" borderId="21" xfId="64" applyNumberFormat="1" applyFont="1" applyFill="1" applyBorder="1" applyAlignment="1" applyProtection="1">
      <alignment horizontal="right"/>
      <protection locked="0"/>
    </xf>
    <xf numFmtId="3" fontId="12" fillId="0" borderId="30" xfId="64" applyNumberFormat="1" applyFont="1" applyFill="1" applyBorder="1" applyAlignment="1" applyProtection="1">
      <alignment horizontal="right"/>
      <protection locked="0"/>
    </xf>
    <xf numFmtId="3" fontId="13" fillId="35" borderId="60" xfId="64" applyNumberFormat="1" applyFont="1" applyFill="1" applyBorder="1" applyAlignment="1" applyProtection="1">
      <alignment horizontal="right"/>
      <protection locked="0"/>
    </xf>
    <xf numFmtId="3" fontId="13" fillId="35" borderId="58" xfId="64" applyNumberFormat="1" applyFont="1" applyFill="1" applyBorder="1" applyAlignment="1" applyProtection="1">
      <alignment horizontal="right"/>
      <protection locked="0"/>
    </xf>
    <xf numFmtId="3" fontId="11" fillId="35" borderId="58" xfId="64" applyNumberFormat="1" applyFont="1" applyFill="1" applyBorder="1" applyAlignment="1" applyProtection="1">
      <alignment horizontal="right"/>
      <protection locked="0"/>
    </xf>
    <xf numFmtId="3" fontId="11" fillId="35" borderId="59" xfId="64" applyNumberFormat="1" applyFont="1" applyFill="1" applyBorder="1" applyAlignment="1" applyProtection="1">
      <alignment horizontal="right"/>
      <protection locked="0"/>
    </xf>
    <xf numFmtId="0" fontId="3" fillId="35" borderId="16" xfId="64" applyFont="1" applyFill="1" applyBorder="1" applyAlignment="1" applyProtection="1">
      <alignment horizontal="center"/>
      <protection locked="0"/>
    </xf>
    <xf numFmtId="0" fontId="3" fillId="35" borderId="15" xfId="64" applyFont="1" applyFill="1" applyBorder="1" applyAlignment="1" applyProtection="1">
      <alignment horizontal="center"/>
      <protection locked="0"/>
    </xf>
    <xf numFmtId="3" fontId="3" fillId="35" borderId="18" xfId="64" applyNumberFormat="1" applyFont="1" applyFill="1" applyBorder="1" applyAlignment="1" applyProtection="1">
      <alignment horizontal="right"/>
      <protection locked="0"/>
    </xf>
    <xf numFmtId="0" fontId="17" fillId="0" borderId="10" xfId="64" applyFont="1" applyBorder="1" applyAlignment="1" applyProtection="1">
      <alignment/>
      <protection locked="0"/>
    </xf>
    <xf numFmtId="3" fontId="5" fillId="0" borderId="10" xfId="64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17" fillId="34" borderId="10" xfId="64" applyFont="1" applyFill="1" applyBorder="1" applyAlignment="1" applyProtection="1">
      <alignment wrapText="1"/>
      <protection locked="0"/>
    </xf>
    <xf numFmtId="3" fontId="5" fillId="34" borderId="10" xfId="64" applyNumberFormat="1" applyFont="1" applyFill="1" applyBorder="1" applyAlignment="1" applyProtection="1">
      <alignment horizontal="right"/>
      <protection locked="0"/>
    </xf>
    <xf numFmtId="0" fontId="17" fillId="34" borderId="10" xfId="64" applyFont="1" applyFill="1" applyBorder="1" applyAlignment="1" applyProtection="1">
      <alignment/>
      <protection locked="0"/>
    </xf>
    <xf numFmtId="3" fontId="3" fillId="35" borderId="17" xfId="64" applyNumberFormat="1" applyFont="1" applyFill="1" applyBorder="1" applyAlignment="1" applyProtection="1">
      <alignment horizontal="right"/>
      <protection locked="0"/>
    </xf>
    <xf numFmtId="3" fontId="5" fillId="34" borderId="50" xfId="64" applyNumberFormat="1" applyFont="1" applyFill="1" applyBorder="1" applyAlignment="1" applyProtection="1">
      <alignment horizontal="right"/>
      <protection locked="0"/>
    </xf>
    <xf numFmtId="3" fontId="5" fillId="34" borderId="12" xfId="64" applyNumberFormat="1" applyFont="1" applyFill="1" applyBorder="1" applyAlignment="1" applyProtection="1">
      <alignment horizontal="right"/>
      <protection locked="0"/>
    </xf>
    <xf numFmtId="3" fontId="3" fillId="35" borderId="56" xfId="64" applyNumberFormat="1" applyFont="1" applyFill="1" applyBorder="1" applyAlignment="1" applyProtection="1">
      <alignment horizontal="right"/>
      <protection locked="0"/>
    </xf>
    <xf numFmtId="0" fontId="13" fillId="35" borderId="17" xfId="64" applyFont="1" applyFill="1" applyBorder="1" applyAlignment="1" applyProtection="1">
      <alignment wrapText="1"/>
      <protection locked="0"/>
    </xf>
    <xf numFmtId="0" fontId="13" fillId="33" borderId="36" xfId="75" applyNumberFormat="1" applyFont="1" applyFill="1" applyBorder="1" applyAlignment="1" applyProtection="1">
      <alignment horizontal="center"/>
      <protection locked="0"/>
    </xf>
    <xf numFmtId="0" fontId="17" fillId="34" borderId="27" xfId="75" applyFont="1" applyFill="1" applyBorder="1" applyAlignment="1" applyProtection="1">
      <alignment/>
      <protection locked="0"/>
    </xf>
    <xf numFmtId="0" fontId="17" fillId="34" borderId="18" xfId="75" applyNumberFormat="1" applyFont="1" applyFill="1" applyBorder="1" applyAlignment="1" applyProtection="1">
      <alignment horizontal="center"/>
      <protection locked="0"/>
    </xf>
    <xf numFmtId="3" fontId="5" fillId="34" borderId="18" xfId="75" applyNumberFormat="1" applyFont="1" applyFill="1" applyBorder="1" applyAlignment="1" applyProtection="1">
      <alignment horizontal="right"/>
      <protection locked="0"/>
    </xf>
    <xf numFmtId="0" fontId="17" fillId="34" borderId="27" xfId="64" applyFont="1" applyFill="1" applyBorder="1" applyAlignment="1" applyProtection="1">
      <alignment horizontal="left" wrapText="1"/>
      <protection locked="0"/>
    </xf>
    <xf numFmtId="3" fontId="5" fillId="34" borderId="18" xfId="64" applyNumberFormat="1" applyFont="1" applyFill="1" applyBorder="1" applyAlignment="1" applyProtection="1">
      <alignment horizontal="right"/>
      <protection locked="0"/>
    </xf>
    <xf numFmtId="0" fontId="17" fillId="34" borderId="12" xfId="64" applyFont="1" applyFill="1" applyBorder="1" applyAlignment="1" applyProtection="1">
      <alignment wrapText="1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13" fillId="35" borderId="18" xfId="64" applyFont="1" applyFill="1" applyBorder="1" applyAlignment="1" applyProtection="1">
      <alignment/>
      <protection locked="0"/>
    </xf>
    <xf numFmtId="0" fontId="17" fillId="34" borderId="27" xfId="64" applyFont="1" applyFill="1" applyBorder="1" applyAlignment="1" applyProtection="1">
      <alignment wrapText="1"/>
      <protection locked="0"/>
    </xf>
    <xf numFmtId="0" fontId="17" fillId="34" borderId="27" xfId="74" applyFont="1" applyFill="1" applyBorder="1" applyAlignment="1" applyProtection="1">
      <alignment/>
      <protection locked="0"/>
    </xf>
    <xf numFmtId="0" fontId="17" fillId="0" borderId="0" xfId="64" applyFont="1" applyBorder="1" applyAlignment="1" applyProtection="1">
      <alignment horizontal="center"/>
      <protection locked="0"/>
    </xf>
    <xf numFmtId="0" fontId="17" fillId="34" borderId="12" xfId="64" applyFont="1" applyFill="1" applyBorder="1" applyAlignment="1" applyProtection="1">
      <alignment/>
      <protection locked="0"/>
    </xf>
    <xf numFmtId="0" fontId="17" fillId="0" borderId="12" xfId="64" applyFont="1" applyBorder="1" applyAlignment="1" applyProtection="1">
      <alignment/>
      <protection locked="0"/>
    </xf>
    <xf numFmtId="0" fontId="13" fillId="35" borderId="56" xfId="64" applyFont="1" applyFill="1" applyBorder="1" applyAlignment="1" applyProtection="1">
      <alignment wrapText="1"/>
      <protection locked="0"/>
    </xf>
    <xf numFmtId="0" fontId="13" fillId="35" borderId="11" xfId="64" applyNumberFormat="1" applyFont="1" applyFill="1" applyBorder="1" applyAlignment="1" applyProtection="1">
      <alignment horizontal="center" vertical="center" wrapText="1"/>
      <protection locked="0"/>
    </xf>
    <xf numFmtId="49" fontId="13" fillId="35" borderId="11" xfId="64" applyNumberFormat="1" applyFont="1" applyFill="1" applyBorder="1" applyAlignment="1" applyProtection="1">
      <alignment horizontal="center" vertical="center" wrapText="1"/>
      <protection locked="0"/>
    </xf>
    <xf numFmtId="49" fontId="13" fillId="35" borderId="29" xfId="64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Alignment="1">
      <alignment vertical="center"/>
    </xf>
    <xf numFmtId="0" fontId="17" fillId="0" borderId="17" xfId="64" applyFont="1" applyBorder="1" applyAlignment="1" applyProtection="1">
      <alignment/>
      <protection locked="0"/>
    </xf>
    <xf numFmtId="0" fontId="43" fillId="35" borderId="28" xfId="0" applyFont="1" applyFill="1" applyBorder="1" applyAlignment="1" applyProtection="1">
      <alignment/>
      <protection locked="0"/>
    </xf>
    <xf numFmtId="0" fontId="43" fillId="35" borderId="0" xfId="0" applyFont="1" applyFill="1" applyAlignment="1" applyProtection="1">
      <alignment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48" xfId="64" applyNumberFormat="1" applyFont="1" applyBorder="1" applyAlignment="1" applyProtection="1">
      <alignment horizontal="left" wrapText="1"/>
      <protection locked="0"/>
    </xf>
    <xf numFmtId="0" fontId="4" fillId="33" borderId="0" xfId="64" applyFont="1" applyFill="1" applyBorder="1" applyAlignment="1" applyProtection="1">
      <alignment horizontal="right"/>
      <protection locked="0"/>
    </xf>
    <xf numFmtId="0" fontId="4" fillId="33" borderId="0" xfId="64" applyFont="1" applyFill="1" applyAlignment="1" applyProtection="1">
      <alignment horizontal="right"/>
      <protection locked="0"/>
    </xf>
    <xf numFmtId="0" fontId="8" fillId="35" borderId="54" xfId="64" applyFont="1" applyFill="1" applyBorder="1" applyAlignment="1" applyProtection="1">
      <alignment horizontal="center" vertical="center" wrapText="1"/>
      <protection locked="0"/>
    </xf>
    <xf numFmtId="0" fontId="8" fillId="35" borderId="55" xfId="64" applyFont="1" applyFill="1" applyBorder="1" applyAlignment="1" applyProtection="1">
      <alignment horizontal="center" vertical="center" wrapText="1"/>
      <protection locked="0"/>
    </xf>
    <xf numFmtId="0" fontId="8" fillId="35" borderId="15" xfId="64" applyFont="1" applyFill="1" applyBorder="1" applyAlignment="1" applyProtection="1">
      <alignment horizontal="center" vertical="center" wrapText="1"/>
      <protection locked="0"/>
    </xf>
    <xf numFmtId="0" fontId="8" fillId="35" borderId="54" xfId="64" applyFont="1" applyFill="1" applyBorder="1" applyAlignment="1" applyProtection="1">
      <alignment horizontal="center" vertical="center"/>
      <protection locked="0"/>
    </xf>
    <xf numFmtId="0" fontId="8" fillId="35" borderId="55" xfId="64" applyFont="1" applyFill="1" applyBorder="1" applyAlignment="1" applyProtection="1">
      <alignment horizontal="center" vertical="center"/>
      <protection locked="0"/>
    </xf>
    <xf numFmtId="0" fontId="8" fillId="35" borderId="15" xfId="64" applyFont="1" applyFill="1" applyBorder="1" applyAlignment="1" applyProtection="1">
      <alignment horizontal="center" vertical="center"/>
      <protection locked="0"/>
    </xf>
    <xf numFmtId="0" fontId="4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4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4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61" xfId="64" applyFont="1" applyFill="1" applyBorder="1" applyAlignment="1" applyProtection="1">
      <alignment horizontal="center" vertical="center" wrapText="1"/>
      <protection locked="0"/>
    </xf>
    <xf numFmtId="0" fontId="15" fillId="35" borderId="62" xfId="64" applyFont="1" applyFill="1" applyBorder="1" applyAlignment="1" applyProtection="1">
      <alignment horizontal="center" vertical="center" wrapText="1"/>
      <protection locked="0"/>
    </xf>
    <xf numFmtId="0" fontId="15" fillId="35" borderId="63" xfId="64" applyFont="1" applyFill="1" applyBorder="1" applyAlignment="1" applyProtection="1">
      <alignment horizontal="center" vertical="center" wrapText="1"/>
      <protection locked="0"/>
    </xf>
    <xf numFmtId="0" fontId="15" fillId="35" borderId="16" xfId="64" applyFont="1" applyFill="1" applyBorder="1" applyAlignment="1" applyProtection="1">
      <alignment horizontal="center" vertical="center" wrapText="1"/>
      <protection locked="0"/>
    </xf>
    <xf numFmtId="0" fontId="15" fillId="35" borderId="60" xfId="64" applyFont="1" applyFill="1" applyBorder="1" applyAlignment="1" applyProtection="1">
      <alignment horizontal="center" vertical="center" wrapText="1"/>
      <protection locked="0"/>
    </xf>
    <xf numFmtId="0" fontId="15" fillId="35" borderId="64" xfId="64" applyFont="1" applyFill="1" applyBorder="1" applyAlignment="1" applyProtection="1">
      <alignment horizontal="center" vertical="center" wrapText="1"/>
      <protection locked="0"/>
    </xf>
    <xf numFmtId="0" fontId="8" fillId="33" borderId="0" xfId="64" applyFont="1" applyFill="1" applyAlignment="1" applyProtection="1">
      <alignment horizontal="left" wrapText="1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3" borderId="14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3" fillId="35" borderId="54" xfId="64" applyFont="1" applyFill="1" applyBorder="1" applyAlignment="1" applyProtection="1">
      <alignment horizontal="center" vertical="center" wrapText="1"/>
      <protection locked="0"/>
    </xf>
    <xf numFmtId="0" fontId="3" fillId="35" borderId="55" xfId="64" applyFont="1" applyFill="1" applyBorder="1" applyAlignment="1" applyProtection="1">
      <alignment horizontal="center" vertical="center" wrapText="1"/>
      <protection locked="0"/>
    </xf>
    <xf numFmtId="0" fontId="3" fillId="35" borderId="15" xfId="64" applyFont="1" applyFill="1" applyBorder="1" applyAlignment="1" applyProtection="1">
      <alignment horizontal="center" vertical="center" wrapText="1"/>
      <protection locked="0"/>
    </xf>
    <xf numFmtId="0" fontId="0" fillId="35" borderId="37" xfId="0" applyFill="1" applyBorder="1" applyAlignment="1">
      <alignment horizontal="center"/>
    </xf>
    <xf numFmtId="0" fontId="0" fillId="35" borderId="65" xfId="0" applyFill="1" applyBorder="1" applyAlignment="1">
      <alignment horizontal="center"/>
    </xf>
    <xf numFmtId="0" fontId="0" fillId="35" borderId="66" xfId="0" applyFill="1" applyBorder="1" applyAlignment="1">
      <alignment horizontal="center"/>
    </xf>
    <xf numFmtId="0" fontId="11" fillId="35" borderId="54" xfId="64" applyFont="1" applyFill="1" applyBorder="1" applyAlignment="1" applyProtection="1">
      <alignment horizontal="center" vertical="center" wrapText="1"/>
      <protection locked="0"/>
    </xf>
    <xf numFmtId="0" fontId="11" fillId="35" borderId="55" xfId="64" applyFont="1" applyFill="1" applyBorder="1" applyAlignment="1" applyProtection="1">
      <alignment horizontal="center" vertical="center" wrapText="1"/>
      <protection locked="0"/>
    </xf>
    <xf numFmtId="0" fontId="11" fillId="35" borderId="15" xfId="64" applyFont="1" applyFill="1" applyBorder="1" applyAlignment="1" applyProtection="1">
      <alignment horizontal="center" vertical="center" wrapText="1"/>
      <protection locked="0"/>
    </xf>
    <xf numFmtId="0" fontId="11" fillId="35" borderId="61" xfId="64" applyFont="1" applyFill="1" applyBorder="1" applyAlignment="1" applyProtection="1">
      <alignment horizontal="center" vertical="center"/>
      <protection locked="0"/>
    </xf>
    <xf numFmtId="0" fontId="11" fillId="35" borderId="67" xfId="64" applyFont="1" applyFill="1" applyBorder="1" applyAlignment="1" applyProtection="1">
      <alignment horizontal="center" vertical="center"/>
      <protection locked="0"/>
    </xf>
    <xf numFmtId="0" fontId="11" fillId="35" borderId="16" xfId="64" applyFont="1" applyFill="1" applyBorder="1" applyAlignment="1" applyProtection="1">
      <alignment horizontal="center" vertical="center"/>
      <protection locked="0"/>
    </xf>
    <xf numFmtId="0" fontId="11" fillId="33" borderId="0" xfId="64" applyFont="1" applyFill="1" applyAlignment="1" applyProtection="1">
      <alignment horizontal="left"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13" fillId="33" borderId="0" xfId="64" applyFont="1" applyFill="1" applyAlignment="1" applyProtection="1">
      <alignment horizontal="left" wrapText="1"/>
      <protection locked="0"/>
    </xf>
    <xf numFmtId="0" fontId="11" fillId="33" borderId="14" xfId="64" applyFont="1" applyFill="1" applyBorder="1" applyAlignment="1" applyProtection="1">
      <alignment horizontal="left" wrapText="1"/>
      <protection locked="0"/>
    </xf>
    <xf numFmtId="0" fontId="12" fillId="34" borderId="0" xfId="64" applyFont="1" applyFill="1" applyBorder="1" applyAlignment="1" applyProtection="1">
      <alignment horizontal="center" wrapText="1"/>
      <protection locked="0"/>
    </xf>
    <xf numFmtId="0" fontId="18" fillId="33" borderId="0" xfId="64" applyFont="1" applyFill="1" applyBorder="1" applyAlignment="1" applyProtection="1">
      <alignment horizontal="left"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3" fillId="35" borderId="54" xfId="64" applyFont="1" applyFill="1" applyBorder="1" applyAlignment="1" applyProtection="1">
      <alignment horizontal="center" vertical="center" wrapText="1"/>
      <protection locked="0"/>
    </xf>
    <xf numFmtId="0" fontId="13" fillId="35" borderId="55" xfId="64" applyFont="1" applyFill="1" applyBorder="1" applyAlignment="1" applyProtection="1">
      <alignment horizontal="center" vertical="center" wrapText="1"/>
      <protection locked="0"/>
    </xf>
    <xf numFmtId="0" fontId="13" fillId="35" borderId="15" xfId="64" applyFont="1" applyFill="1" applyBorder="1" applyAlignment="1" applyProtection="1">
      <alignment horizontal="center" vertical="center" wrapText="1"/>
      <protection locked="0"/>
    </xf>
    <xf numFmtId="0" fontId="13" fillId="35" borderId="54" xfId="64" applyFont="1" applyFill="1" applyBorder="1" applyAlignment="1" applyProtection="1">
      <alignment horizontal="center" vertical="center"/>
      <protection locked="0"/>
    </xf>
    <xf numFmtId="0" fontId="13" fillId="35" borderId="55" xfId="64" applyFont="1" applyFill="1" applyBorder="1" applyAlignment="1" applyProtection="1">
      <alignment horizontal="center" vertical="center"/>
      <protection locked="0"/>
    </xf>
    <xf numFmtId="0" fontId="13" fillId="35" borderId="15" xfId="64" applyFont="1" applyFill="1" applyBorder="1" applyAlignment="1" applyProtection="1">
      <alignment horizontal="center" vertical="center"/>
      <protection locked="0"/>
    </xf>
    <xf numFmtId="0" fontId="13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13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13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62" xfId="64" applyFont="1" applyFill="1" applyBorder="1" applyAlignment="1" applyProtection="1">
      <alignment horizontal="center" vertical="center" wrapText="1"/>
      <protection locked="0"/>
    </xf>
    <xf numFmtId="0" fontId="11" fillId="35" borderId="63" xfId="64" applyFont="1" applyFill="1" applyBorder="1" applyAlignment="1" applyProtection="1">
      <alignment horizontal="center" vertical="center" wrapText="1"/>
      <protection locked="0"/>
    </xf>
    <xf numFmtId="0" fontId="11" fillId="35" borderId="67" xfId="64" applyFont="1" applyFill="1" applyBorder="1" applyAlignment="1" applyProtection="1">
      <alignment horizontal="center" vertical="center" wrapText="1"/>
      <protection locked="0"/>
    </xf>
    <xf numFmtId="0" fontId="11" fillId="35" borderId="0" xfId="64" applyFont="1" applyFill="1" applyBorder="1" applyAlignment="1" applyProtection="1">
      <alignment horizontal="center" vertical="center" wrapText="1"/>
      <protection locked="0"/>
    </xf>
    <xf numFmtId="0" fontId="11" fillId="35" borderId="68" xfId="64" applyFont="1" applyFill="1" applyBorder="1" applyAlignment="1" applyProtection="1">
      <alignment horizontal="center" vertical="center" wrapText="1"/>
      <protection locked="0"/>
    </xf>
    <xf numFmtId="0" fontId="11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20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20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20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0" xfId="64" applyFont="1" applyFill="1" applyBorder="1" applyAlignment="1" applyProtection="1">
      <alignment horizontal="center" wrapText="1"/>
      <protection locked="0"/>
    </xf>
    <xf numFmtId="0" fontId="19" fillId="33" borderId="14" xfId="64" applyFont="1" applyFill="1" applyBorder="1" applyAlignment="1" applyProtection="1">
      <alignment horizontal="left"/>
      <protection locked="0"/>
    </xf>
    <xf numFmtId="0" fontId="11" fillId="35" borderId="16" xfId="64" applyFont="1" applyFill="1" applyBorder="1" applyAlignment="1" applyProtection="1">
      <alignment horizontal="center" vertical="center" wrapText="1"/>
      <protection locked="0"/>
    </xf>
    <xf numFmtId="0" fontId="11" fillId="35" borderId="60" xfId="64" applyFont="1" applyFill="1" applyBorder="1" applyAlignment="1" applyProtection="1">
      <alignment horizontal="center" vertical="center" wrapText="1"/>
      <protection locked="0"/>
    </xf>
    <xf numFmtId="0" fontId="11" fillId="35" borderId="64" xfId="64" applyFont="1" applyFill="1" applyBorder="1" applyAlignment="1" applyProtection="1">
      <alignment horizontal="center" vertical="center" wrapText="1"/>
      <protection locked="0"/>
    </xf>
    <xf numFmtId="0" fontId="11" fillId="35" borderId="54" xfId="64" applyFont="1" applyFill="1" applyBorder="1" applyAlignment="1" applyProtection="1">
      <alignment horizontal="center" vertical="center"/>
      <protection locked="0"/>
    </xf>
    <xf numFmtId="0" fontId="11" fillId="35" borderId="55" xfId="64" applyFont="1" applyFill="1" applyBorder="1" applyAlignment="1" applyProtection="1">
      <alignment horizontal="center" vertical="center"/>
      <protection locked="0"/>
    </xf>
    <xf numFmtId="0" fontId="11" fillId="35" borderId="15" xfId="64" applyFont="1" applyFill="1" applyBorder="1" applyAlignment="1" applyProtection="1">
      <alignment horizontal="center" vertical="center"/>
      <protection locked="0"/>
    </xf>
    <xf numFmtId="0" fontId="8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8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8" fillId="35" borderId="16" xfId="64" applyNumberFormat="1" applyFont="1" applyFill="1" applyBorder="1" applyAlignment="1" applyProtection="1">
      <alignment horizontal="center" vertical="center" wrapText="1"/>
      <protection locked="0"/>
    </xf>
    <xf numFmtId="0" fontId="8" fillId="35" borderId="61" xfId="64" applyFont="1" applyFill="1" applyBorder="1" applyAlignment="1" applyProtection="1">
      <alignment horizontal="center" vertical="center" wrapText="1"/>
      <protection locked="0"/>
    </xf>
    <xf numFmtId="0" fontId="8" fillId="35" borderId="62" xfId="64" applyFont="1" applyFill="1" applyBorder="1" applyAlignment="1" applyProtection="1">
      <alignment horizontal="center" vertical="center" wrapText="1"/>
      <protection locked="0"/>
    </xf>
    <xf numFmtId="0" fontId="8" fillId="35" borderId="63" xfId="64" applyFont="1" applyFill="1" applyBorder="1" applyAlignment="1" applyProtection="1">
      <alignment horizontal="center" vertical="center" wrapText="1"/>
      <protection locked="0"/>
    </xf>
    <xf numFmtId="0" fontId="8" fillId="35" borderId="42" xfId="64" applyFont="1" applyFill="1" applyBorder="1" applyAlignment="1" applyProtection="1">
      <alignment horizontal="center" vertical="center" wrapText="1"/>
      <protection locked="0"/>
    </xf>
    <xf numFmtId="0" fontId="8" fillId="35" borderId="14" xfId="64" applyFont="1" applyFill="1" applyBorder="1" applyAlignment="1" applyProtection="1">
      <alignment horizontal="center" vertical="center" wrapText="1"/>
      <protection locked="0"/>
    </xf>
    <xf numFmtId="0" fontId="8" fillId="35" borderId="69" xfId="64" applyFont="1" applyFill="1" applyBorder="1" applyAlignment="1" applyProtection="1">
      <alignment horizontal="center" vertical="center" wrapText="1"/>
      <protection locked="0"/>
    </xf>
    <xf numFmtId="0" fontId="8" fillId="33" borderId="14" xfId="64" applyFont="1" applyFill="1" applyBorder="1" applyAlignment="1" applyProtection="1">
      <alignment horizontal="left"/>
      <protection locked="0"/>
    </xf>
    <xf numFmtId="0" fontId="10" fillId="34" borderId="11" xfId="64" applyFont="1" applyFill="1" applyBorder="1" applyAlignment="1" applyProtection="1">
      <alignment/>
      <protection locked="0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2" xfId="64"/>
    <cellStyle name="Normal 2 2" xfId="65"/>
    <cellStyle name="Normal 2 3" xfId="66"/>
    <cellStyle name="Normal 2 4" xfId="67"/>
    <cellStyle name="Normal 3" xfId="68"/>
    <cellStyle name="Normal 3 2" xfId="69"/>
    <cellStyle name="Normal 4" xfId="70"/>
    <cellStyle name="Normal 4 2" xfId="71"/>
    <cellStyle name="Normal 5" xfId="72"/>
    <cellStyle name="Normal 6" xfId="73"/>
    <cellStyle name="Normal 7" xfId="74"/>
    <cellStyle name="Normal 7 2" xfId="75"/>
    <cellStyle name="Note" xfId="76"/>
    <cellStyle name="Obično 3" xfId="77"/>
    <cellStyle name="Output" xfId="78"/>
    <cellStyle name="Percent" xfId="79"/>
    <cellStyle name="Percent 2" xfId="80"/>
    <cellStyle name="Percent 2 2" xfId="81"/>
    <cellStyle name="Percent 3" xfId="82"/>
    <cellStyle name="Percent 3 2" xfId="83"/>
    <cellStyle name="Percent 4" xfId="84"/>
    <cellStyle name="Percent 4 2" xfId="85"/>
    <cellStyle name="Percent 5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287375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249275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249275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249275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268325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268325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268325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3350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3350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3350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3350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287375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287375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287375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31595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31595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31595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2969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2969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2969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268325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268325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268325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2969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2969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2969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230225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230225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230225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5.28125" style="0" customWidth="1"/>
    <col min="2" max="2" width="85.28125" style="0" customWidth="1"/>
  </cols>
  <sheetData>
    <row r="1" ht="15.75">
      <c r="B1" s="237" t="s">
        <v>91</v>
      </c>
    </row>
    <row r="2" spans="1:2" ht="63">
      <c r="A2">
        <v>1</v>
      </c>
      <c r="B2" s="238" t="s">
        <v>92</v>
      </c>
    </row>
    <row r="3" spans="1:2" ht="47.25">
      <c r="A3">
        <v>2</v>
      </c>
      <c r="B3" s="238" t="s">
        <v>93</v>
      </c>
    </row>
    <row r="4" spans="1:2" ht="47.25">
      <c r="A4">
        <v>3</v>
      </c>
      <c r="B4" s="238" t="s">
        <v>94</v>
      </c>
    </row>
    <row r="5" spans="1:2" ht="47.25">
      <c r="A5">
        <v>4</v>
      </c>
      <c r="B5" s="238" t="s">
        <v>95</v>
      </c>
    </row>
    <row r="6" spans="1:2" ht="15.75">
      <c r="A6">
        <v>5</v>
      </c>
      <c r="B6" s="239" t="s">
        <v>96</v>
      </c>
    </row>
    <row r="7" spans="1:2" ht="47.25">
      <c r="A7">
        <v>6</v>
      </c>
      <c r="B7" s="238" t="s">
        <v>97</v>
      </c>
    </row>
    <row r="8" spans="1:2" ht="31.5">
      <c r="A8">
        <v>7</v>
      </c>
      <c r="B8" s="238" t="s">
        <v>98</v>
      </c>
    </row>
    <row r="9" spans="1:2" ht="47.25">
      <c r="A9">
        <v>8</v>
      </c>
      <c r="B9" s="238" t="s">
        <v>99</v>
      </c>
    </row>
    <row r="10" spans="1:2" ht="47.25">
      <c r="A10">
        <v>9</v>
      </c>
      <c r="B10" s="238" t="s">
        <v>100</v>
      </c>
    </row>
    <row r="11" spans="1:2" ht="31.5">
      <c r="A11">
        <v>10</v>
      </c>
      <c r="B11" s="238" t="s">
        <v>189</v>
      </c>
    </row>
    <row r="12" spans="1:2" ht="15.75">
      <c r="A12">
        <v>11</v>
      </c>
      <c r="B12" s="238" t="s">
        <v>101</v>
      </c>
    </row>
    <row r="13" ht="31.5">
      <c r="B13" s="238" t="s">
        <v>102</v>
      </c>
    </row>
    <row r="14" ht="32.25" thickBot="1">
      <c r="B14" s="240" t="s">
        <v>103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view="pageBreakPreview" zoomScale="54" zoomScaleNormal="60" zoomScaleSheetLayoutView="54" workbookViewId="0" topLeftCell="A1">
      <selection activeCell="C5" sqref="C5"/>
    </sheetView>
  </sheetViews>
  <sheetFormatPr defaultColWidth="9.140625" defaultRowHeight="15"/>
  <cols>
    <col min="1" max="1" width="4.421875" style="4" customWidth="1"/>
    <col min="2" max="2" width="9.28125" style="4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 customHeight="1">
      <c r="B1" s="366" t="s">
        <v>104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</row>
    <row r="2" spans="2:24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105</v>
      </c>
      <c r="O2" s="188"/>
      <c r="P2" s="120"/>
      <c r="Q2" s="120"/>
      <c r="R2" s="120"/>
      <c r="S2" s="120"/>
      <c r="T2" s="120"/>
      <c r="U2" s="120"/>
      <c r="V2" s="368" t="s">
        <v>44</v>
      </c>
      <c r="W2" s="368"/>
      <c r="X2" s="315"/>
    </row>
    <row r="3" spans="2:24" ht="31.5" customHeight="1">
      <c r="B3" s="369" t="s">
        <v>106</v>
      </c>
      <c r="C3" s="369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119"/>
      <c r="V3" s="368"/>
      <c r="W3" s="368"/>
      <c r="X3" s="123"/>
    </row>
    <row r="4" spans="2:24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2:24" ht="21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 t="s">
        <v>184</v>
      </c>
      <c r="O5" s="123"/>
      <c r="P5" s="124"/>
      <c r="Q5" s="124"/>
      <c r="R5" s="124"/>
      <c r="S5" s="124"/>
      <c r="T5" s="124"/>
      <c r="U5" s="124"/>
      <c r="V5" s="125"/>
      <c r="W5" s="126"/>
      <c r="X5" s="127"/>
    </row>
    <row r="6" spans="2:24" ht="30" customHeight="1">
      <c r="B6" s="128" t="s">
        <v>185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 t="s">
        <v>162</v>
      </c>
      <c r="O6" s="187"/>
      <c r="P6" s="128"/>
      <c r="Q6" s="128"/>
      <c r="R6" s="128"/>
      <c r="S6" s="121"/>
      <c r="T6" s="121"/>
      <c r="U6" s="121"/>
      <c r="V6" s="121" t="s">
        <v>53</v>
      </c>
      <c r="W6" s="121"/>
      <c r="X6" s="129"/>
    </row>
    <row r="7" spans="2:24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130"/>
      <c r="V7" s="315"/>
      <c r="W7" s="315"/>
      <c r="X7" s="131"/>
    </row>
    <row r="8" spans="2:24" ht="22.5" customHeight="1">
      <c r="B8" s="121" t="s">
        <v>161</v>
      </c>
      <c r="C8" s="121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190"/>
      <c r="Q8" s="190"/>
      <c r="R8" s="190"/>
      <c r="S8" s="190"/>
      <c r="T8" s="190"/>
      <c r="U8" s="121"/>
      <c r="V8" s="121" t="s">
        <v>55</v>
      </c>
      <c r="W8" s="121"/>
      <c r="X8" s="123"/>
    </row>
    <row r="9" spans="2:24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24" s="42" customFormat="1" ht="59.25" customHeight="1">
      <c r="A10" s="191"/>
      <c r="B10" s="374" t="s">
        <v>108</v>
      </c>
      <c r="C10" s="377" t="s">
        <v>109</v>
      </c>
      <c r="D10" s="374" t="s">
        <v>110</v>
      </c>
      <c r="E10" s="380" t="s">
        <v>111</v>
      </c>
      <c r="F10" s="380" t="s">
        <v>112</v>
      </c>
      <c r="G10" s="380" t="s">
        <v>113</v>
      </c>
      <c r="H10" s="391" t="s">
        <v>186</v>
      </c>
      <c r="I10" s="388" t="s">
        <v>178</v>
      </c>
      <c r="J10" s="343" t="s">
        <v>183</v>
      </c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4"/>
    </row>
    <row r="11" spans="1:24" s="42" customFormat="1" ht="17.25" customHeight="1">
      <c r="A11" s="192"/>
      <c r="B11" s="375"/>
      <c r="C11" s="378"/>
      <c r="D11" s="375"/>
      <c r="E11" s="381"/>
      <c r="F11" s="381"/>
      <c r="G11" s="381"/>
      <c r="H11" s="392"/>
      <c r="I11" s="389"/>
      <c r="J11" s="385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7"/>
    </row>
    <row r="12" spans="1:24" s="42" customFormat="1" ht="141" customHeight="1" thickBot="1">
      <c r="A12" s="192"/>
      <c r="B12" s="376"/>
      <c r="C12" s="379"/>
      <c r="D12" s="376"/>
      <c r="E12" s="382"/>
      <c r="F12" s="382"/>
      <c r="G12" s="382"/>
      <c r="H12" s="393"/>
      <c r="I12" s="390"/>
      <c r="J12" s="323" t="s">
        <v>168</v>
      </c>
      <c r="K12" s="324" t="s">
        <v>170</v>
      </c>
      <c r="L12" s="324" t="s">
        <v>171</v>
      </c>
      <c r="M12" s="324" t="s">
        <v>172</v>
      </c>
      <c r="N12" s="324" t="s">
        <v>173</v>
      </c>
      <c r="O12" s="325" t="s">
        <v>174</v>
      </c>
      <c r="P12" s="133" t="s">
        <v>23</v>
      </c>
      <c r="Q12" s="133" t="s">
        <v>24</v>
      </c>
      <c r="R12" s="133" t="s">
        <v>25</v>
      </c>
      <c r="S12" s="134" t="s">
        <v>26</v>
      </c>
      <c r="T12" s="134" t="s">
        <v>27</v>
      </c>
      <c r="U12" s="134" t="s">
        <v>28</v>
      </c>
      <c r="V12" s="134" t="s">
        <v>46</v>
      </c>
      <c r="W12" s="134" t="s">
        <v>47</v>
      </c>
      <c r="X12" s="134" t="s">
        <v>29</v>
      </c>
    </row>
    <row r="13" spans="1:24" s="329" customFormat="1" ht="21" thickBot="1">
      <c r="A13" s="328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12</v>
      </c>
      <c r="N13" s="136">
        <v>13</v>
      </c>
      <c r="O13" s="136">
        <v>14</v>
      </c>
      <c r="P13" s="136">
        <v>10</v>
      </c>
      <c r="Q13" s="136">
        <v>11</v>
      </c>
      <c r="R13" s="136">
        <v>12</v>
      </c>
      <c r="S13" s="136">
        <v>13</v>
      </c>
      <c r="T13" s="136">
        <v>14</v>
      </c>
      <c r="U13" s="136">
        <v>15</v>
      </c>
      <c r="V13" s="136">
        <v>16</v>
      </c>
      <c r="W13" s="136">
        <v>17</v>
      </c>
      <c r="X13" s="136">
        <v>18</v>
      </c>
    </row>
    <row r="14" spans="1:24" ht="23.25">
      <c r="A14" s="193"/>
      <c r="B14" s="144" t="s">
        <v>3</v>
      </c>
      <c r="C14" s="316" t="s">
        <v>126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O14">SUM(I15:I25)</f>
        <v>0</v>
      </c>
      <c r="J14" s="200">
        <f t="shared" si="0"/>
        <v>0</v>
      </c>
      <c r="K14" s="200">
        <f t="shared" si="0"/>
        <v>0</v>
      </c>
      <c r="L14" s="200">
        <f t="shared" si="0"/>
        <v>0</v>
      </c>
      <c r="M14" s="200">
        <f t="shared" si="0"/>
        <v>0</v>
      </c>
      <c r="N14" s="200">
        <f t="shared" si="0"/>
        <v>0</v>
      </c>
      <c r="O14" s="201">
        <f t="shared" si="0"/>
        <v>0</v>
      </c>
      <c r="P14" s="259">
        <f aca="true" t="shared" si="1" ref="P14:X14">SUM(P15:P25)</f>
        <v>0</v>
      </c>
      <c r="Q14" s="260">
        <f t="shared" si="1"/>
        <v>0</v>
      </c>
      <c r="R14" s="260">
        <f t="shared" si="1"/>
        <v>0</v>
      </c>
      <c r="S14" s="260">
        <f t="shared" si="1"/>
        <v>0</v>
      </c>
      <c r="T14" s="260">
        <f t="shared" si="1"/>
        <v>0</v>
      </c>
      <c r="U14" s="261">
        <f t="shared" si="1"/>
        <v>0</v>
      </c>
      <c r="V14" s="261">
        <f t="shared" si="1"/>
        <v>0</v>
      </c>
      <c r="W14" s="261">
        <f t="shared" si="1"/>
        <v>0</v>
      </c>
      <c r="X14" s="262">
        <f t="shared" si="1"/>
        <v>0</v>
      </c>
    </row>
    <row r="15" spans="1:30" ht="23.25">
      <c r="A15" s="193"/>
      <c r="B15" s="147">
        <v>1</v>
      </c>
      <c r="C15" s="297" t="s">
        <v>127</v>
      </c>
      <c r="D15" s="147">
        <v>611100</v>
      </c>
      <c r="E15" s="55"/>
      <c r="F15" s="55"/>
      <c r="G15" s="150">
        <f>SUM(H15:I15)</f>
        <v>0</v>
      </c>
      <c r="H15" s="149"/>
      <c r="I15" s="150">
        <f>SUM(J15:O15)</f>
        <v>0</v>
      </c>
      <c r="J15" s="149"/>
      <c r="K15" s="149"/>
      <c r="L15" s="149"/>
      <c r="M15" s="149"/>
      <c r="N15" s="149"/>
      <c r="O15" s="149"/>
      <c r="P15" s="197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>
      <c r="A16" s="193"/>
      <c r="B16" s="151">
        <v>2</v>
      </c>
      <c r="C16" s="300" t="s">
        <v>128</v>
      </c>
      <c r="D16" s="153">
        <v>611200</v>
      </c>
      <c r="E16" s="55"/>
      <c r="F16" s="55"/>
      <c r="G16" s="150">
        <f aca="true" t="shared" si="2" ref="G16:G64">SUM(H16:I16)</f>
        <v>0</v>
      </c>
      <c r="H16" s="149"/>
      <c r="I16" s="150">
        <f aca="true" t="shared" si="3" ref="I16:I25">SUM(J16:O16)</f>
        <v>0</v>
      </c>
      <c r="J16" s="149"/>
      <c r="K16" s="149"/>
      <c r="L16" s="149"/>
      <c r="M16" s="149"/>
      <c r="N16" s="149"/>
      <c r="O16" s="149"/>
      <c r="P16" s="197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>
      <c r="A17" s="193"/>
      <c r="B17" s="151">
        <v>3</v>
      </c>
      <c r="C17" s="302" t="s">
        <v>129</v>
      </c>
      <c r="D17" s="153">
        <v>613100</v>
      </c>
      <c r="E17" s="55"/>
      <c r="F17" s="55"/>
      <c r="G17" s="150">
        <f t="shared" si="2"/>
        <v>0</v>
      </c>
      <c r="H17" s="149"/>
      <c r="I17" s="150">
        <f t="shared" si="3"/>
        <v>0</v>
      </c>
      <c r="J17" s="149"/>
      <c r="K17" s="149"/>
      <c r="L17" s="149"/>
      <c r="M17" s="149"/>
      <c r="N17" s="149"/>
      <c r="O17" s="149"/>
      <c r="P17" s="197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46.5">
      <c r="A18" s="193"/>
      <c r="B18" s="151">
        <v>4</v>
      </c>
      <c r="C18" s="300" t="s">
        <v>130</v>
      </c>
      <c r="D18" s="153">
        <v>613200</v>
      </c>
      <c r="E18" s="55"/>
      <c r="F18" s="55"/>
      <c r="G18" s="150">
        <f t="shared" si="2"/>
        <v>0</v>
      </c>
      <c r="H18" s="149"/>
      <c r="I18" s="150">
        <f t="shared" si="3"/>
        <v>0</v>
      </c>
      <c r="J18" s="149"/>
      <c r="K18" s="149"/>
      <c r="L18" s="149"/>
      <c r="M18" s="149"/>
      <c r="N18" s="149"/>
      <c r="O18" s="149"/>
      <c r="P18" s="197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>
      <c r="A19" s="193"/>
      <c r="B19" s="151">
        <v>5</v>
      </c>
      <c r="C19" s="300" t="s">
        <v>131</v>
      </c>
      <c r="D19" s="153">
        <v>613300</v>
      </c>
      <c r="E19" s="55"/>
      <c r="F19" s="55"/>
      <c r="G19" s="150">
        <f t="shared" si="2"/>
        <v>0</v>
      </c>
      <c r="H19" s="149"/>
      <c r="I19" s="150">
        <f t="shared" si="3"/>
        <v>0</v>
      </c>
      <c r="J19" s="149"/>
      <c r="K19" s="149"/>
      <c r="L19" s="149"/>
      <c r="M19" s="149"/>
      <c r="N19" s="149"/>
      <c r="O19" s="149"/>
      <c r="P19" s="197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>
      <c r="A20" s="193"/>
      <c r="B20" s="151">
        <v>6</v>
      </c>
      <c r="C20" s="302" t="s">
        <v>132</v>
      </c>
      <c r="D20" s="153">
        <v>613400</v>
      </c>
      <c r="E20" s="55"/>
      <c r="F20" s="55"/>
      <c r="G20" s="150">
        <f t="shared" si="2"/>
        <v>0</v>
      </c>
      <c r="H20" s="149"/>
      <c r="I20" s="150">
        <f t="shared" si="3"/>
        <v>0</v>
      </c>
      <c r="J20" s="149"/>
      <c r="K20" s="149"/>
      <c r="L20" s="149"/>
      <c r="M20" s="149"/>
      <c r="N20" s="149"/>
      <c r="O20" s="149"/>
      <c r="P20" s="197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>
      <c r="A21" s="193"/>
      <c r="B21" s="151">
        <v>7</v>
      </c>
      <c r="C21" s="300" t="s">
        <v>133</v>
      </c>
      <c r="D21" s="153">
        <v>613500</v>
      </c>
      <c r="E21" s="55"/>
      <c r="F21" s="55"/>
      <c r="G21" s="150">
        <f t="shared" si="2"/>
        <v>0</v>
      </c>
      <c r="H21" s="149"/>
      <c r="I21" s="150">
        <f t="shared" si="3"/>
        <v>0</v>
      </c>
      <c r="J21" s="149"/>
      <c r="K21" s="149"/>
      <c r="L21" s="149"/>
      <c r="M21" s="149"/>
      <c r="N21" s="149"/>
      <c r="O21" s="149"/>
      <c r="P21" s="197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>
      <c r="A22" s="193"/>
      <c r="B22" s="151">
        <v>8</v>
      </c>
      <c r="C22" s="300" t="s">
        <v>134</v>
      </c>
      <c r="D22" s="153">
        <v>613600</v>
      </c>
      <c r="E22" s="55"/>
      <c r="F22" s="55"/>
      <c r="G22" s="150">
        <f t="shared" si="2"/>
        <v>0</v>
      </c>
      <c r="H22" s="149"/>
      <c r="I22" s="150">
        <f t="shared" si="3"/>
        <v>0</v>
      </c>
      <c r="J22" s="149"/>
      <c r="K22" s="149"/>
      <c r="L22" s="149"/>
      <c r="M22" s="149"/>
      <c r="N22" s="149"/>
      <c r="O22" s="149"/>
      <c r="P22" s="197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>
      <c r="A23" s="193"/>
      <c r="B23" s="151">
        <v>9</v>
      </c>
      <c r="C23" s="302" t="s">
        <v>135</v>
      </c>
      <c r="D23" s="153">
        <v>613700</v>
      </c>
      <c r="E23" s="55"/>
      <c r="F23" s="55"/>
      <c r="G23" s="150">
        <f t="shared" si="2"/>
        <v>0</v>
      </c>
      <c r="H23" s="149"/>
      <c r="I23" s="150">
        <f t="shared" si="3"/>
        <v>0</v>
      </c>
      <c r="J23" s="149"/>
      <c r="K23" s="149"/>
      <c r="L23" s="149"/>
      <c r="M23" s="149"/>
      <c r="N23" s="149"/>
      <c r="O23" s="149"/>
      <c r="P23" s="197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>
      <c r="A24" s="193"/>
      <c r="B24" s="151">
        <v>10</v>
      </c>
      <c r="C24" s="300" t="s">
        <v>136</v>
      </c>
      <c r="D24" s="153">
        <v>613800</v>
      </c>
      <c r="E24" s="55"/>
      <c r="F24" s="55"/>
      <c r="G24" s="150">
        <f t="shared" si="2"/>
        <v>0</v>
      </c>
      <c r="H24" s="149"/>
      <c r="I24" s="150">
        <f t="shared" si="3"/>
        <v>0</v>
      </c>
      <c r="J24" s="149"/>
      <c r="K24" s="149"/>
      <c r="L24" s="149"/>
      <c r="M24" s="149"/>
      <c r="N24" s="149"/>
      <c r="O24" s="149"/>
      <c r="P24" s="197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>
      <c r="A25" s="193"/>
      <c r="B25" s="151">
        <v>11</v>
      </c>
      <c r="C25" s="300" t="s">
        <v>137</v>
      </c>
      <c r="D25" s="153">
        <v>613900</v>
      </c>
      <c r="E25" s="55"/>
      <c r="F25" s="55"/>
      <c r="G25" s="150">
        <f t="shared" si="2"/>
        <v>0</v>
      </c>
      <c r="H25" s="149"/>
      <c r="I25" s="150">
        <f t="shared" si="3"/>
        <v>0</v>
      </c>
      <c r="J25" s="149"/>
      <c r="K25" s="149"/>
      <c r="L25" s="149"/>
      <c r="M25" s="149"/>
      <c r="N25" s="149"/>
      <c r="O25" s="149"/>
      <c r="P25" s="197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27" ht="46.5" thickBot="1">
      <c r="A26" s="193"/>
      <c r="B26" s="155" t="s">
        <v>8</v>
      </c>
      <c r="C26" s="307" t="s">
        <v>138</v>
      </c>
      <c r="D26" s="157">
        <v>614000</v>
      </c>
      <c r="E26" s="158">
        <f aca="true" t="shared" si="4" ref="E26:X26">E27+E30+E32+E43+E46+E48</f>
        <v>0</v>
      </c>
      <c r="F26" s="158">
        <f t="shared" si="4"/>
        <v>0</v>
      </c>
      <c r="G26" s="158">
        <f t="shared" si="4"/>
        <v>0</v>
      </c>
      <c r="H26" s="158">
        <f t="shared" si="4"/>
        <v>0</v>
      </c>
      <c r="I26" s="158">
        <f t="shared" si="4"/>
        <v>0</v>
      </c>
      <c r="J26" s="158">
        <f t="shared" si="4"/>
        <v>0</v>
      </c>
      <c r="K26" s="158">
        <f t="shared" si="4"/>
        <v>0</v>
      </c>
      <c r="L26" s="158">
        <f t="shared" si="4"/>
        <v>0</v>
      </c>
      <c r="M26" s="158">
        <f t="shared" si="4"/>
        <v>0</v>
      </c>
      <c r="N26" s="158">
        <f t="shared" si="4"/>
        <v>0</v>
      </c>
      <c r="O26" s="203">
        <f t="shared" si="4"/>
        <v>0</v>
      </c>
      <c r="P26" s="263">
        <f t="shared" si="4"/>
        <v>0</v>
      </c>
      <c r="Q26" s="258">
        <f t="shared" si="4"/>
        <v>0</v>
      </c>
      <c r="R26" s="258">
        <f t="shared" si="4"/>
        <v>0</v>
      </c>
      <c r="S26" s="258">
        <f t="shared" si="4"/>
        <v>0</v>
      </c>
      <c r="T26" s="258">
        <f t="shared" si="4"/>
        <v>0</v>
      </c>
      <c r="U26" s="264">
        <f t="shared" si="4"/>
        <v>0</v>
      </c>
      <c r="V26" s="264">
        <f t="shared" si="4"/>
        <v>0</v>
      </c>
      <c r="W26" s="264">
        <f t="shared" si="4"/>
        <v>0</v>
      </c>
      <c r="X26" s="265">
        <f t="shared" si="4"/>
        <v>0</v>
      </c>
      <c r="Z26" s="115"/>
      <c r="AA26" s="115"/>
    </row>
    <row r="27" spans="1:24" ht="23.25">
      <c r="A27" s="193"/>
      <c r="B27" s="159">
        <v>1</v>
      </c>
      <c r="C27" s="317" t="s">
        <v>139</v>
      </c>
      <c r="D27" s="208">
        <v>614100</v>
      </c>
      <c r="E27" s="209">
        <f>E28+E29</f>
        <v>0</v>
      </c>
      <c r="F27" s="209">
        <f aca="true" t="shared" si="5" ref="F27:X27">F28+F29</f>
        <v>0</v>
      </c>
      <c r="G27" s="209">
        <f t="shared" si="5"/>
        <v>0</v>
      </c>
      <c r="H27" s="209">
        <f t="shared" si="5"/>
        <v>0</v>
      </c>
      <c r="I27" s="209">
        <f t="shared" si="5"/>
        <v>0</v>
      </c>
      <c r="J27" s="209">
        <f t="shared" si="5"/>
        <v>0</v>
      </c>
      <c r="K27" s="209">
        <f t="shared" si="5"/>
        <v>0</v>
      </c>
      <c r="L27" s="209">
        <f t="shared" si="5"/>
        <v>0</v>
      </c>
      <c r="M27" s="209">
        <f t="shared" si="5"/>
        <v>0</v>
      </c>
      <c r="N27" s="209">
        <f t="shared" si="5"/>
        <v>0</v>
      </c>
      <c r="O27" s="210">
        <f t="shared" si="5"/>
        <v>0</v>
      </c>
      <c r="P27" s="204">
        <f t="shared" si="5"/>
        <v>0</v>
      </c>
      <c r="Q27" s="161">
        <f t="shared" si="5"/>
        <v>0</v>
      </c>
      <c r="R27" s="161">
        <f t="shared" si="5"/>
        <v>0</v>
      </c>
      <c r="S27" s="161">
        <f t="shared" si="5"/>
        <v>0</v>
      </c>
      <c r="T27" s="161">
        <f t="shared" si="5"/>
        <v>0</v>
      </c>
      <c r="U27" s="113">
        <f t="shared" si="5"/>
        <v>0</v>
      </c>
      <c r="V27" s="113">
        <f t="shared" si="5"/>
        <v>0</v>
      </c>
      <c r="W27" s="113">
        <f t="shared" si="5"/>
        <v>0</v>
      </c>
      <c r="X27" s="114">
        <f t="shared" si="5"/>
        <v>0</v>
      </c>
    </row>
    <row r="28" spans="1:24" ht="23.25">
      <c r="A28" s="193"/>
      <c r="B28" s="162"/>
      <c r="C28" s="163"/>
      <c r="D28" s="164"/>
      <c r="E28" s="149"/>
      <c r="F28" s="149"/>
      <c r="G28" s="150">
        <f t="shared" si="2"/>
        <v>0</v>
      </c>
      <c r="H28" s="149"/>
      <c r="I28" s="150">
        <f>SUM(J28:O28)</f>
        <v>0</v>
      </c>
      <c r="J28" s="165"/>
      <c r="K28" s="165"/>
      <c r="L28" s="165"/>
      <c r="M28" s="165"/>
      <c r="N28" s="165"/>
      <c r="O28" s="165"/>
      <c r="P28" s="205"/>
      <c r="Q28" s="165"/>
      <c r="R28" s="165"/>
      <c r="S28" s="165"/>
      <c r="T28" s="165"/>
      <c r="U28" s="59"/>
      <c r="V28" s="59"/>
      <c r="W28" s="59"/>
      <c r="X28" s="72"/>
    </row>
    <row r="29" spans="1:24" ht="23.25">
      <c r="A29" s="193"/>
      <c r="B29" s="162"/>
      <c r="C29" s="163"/>
      <c r="D29" s="164"/>
      <c r="E29" s="149"/>
      <c r="F29" s="149"/>
      <c r="G29" s="150">
        <f t="shared" si="2"/>
        <v>0</v>
      </c>
      <c r="H29" s="149"/>
      <c r="I29" s="150">
        <f>SUM(J29:O29)</f>
        <v>0</v>
      </c>
      <c r="J29" s="165"/>
      <c r="K29" s="165"/>
      <c r="L29" s="165"/>
      <c r="M29" s="165"/>
      <c r="N29" s="165"/>
      <c r="O29" s="165"/>
      <c r="P29" s="205"/>
      <c r="Q29" s="165"/>
      <c r="R29" s="165"/>
      <c r="S29" s="165"/>
      <c r="T29" s="165"/>
      <c r="U29" s="59"/>
      <c r="V29" s="59"/>
      <c r="W29" s="59"/>
      <c r="X29" s="72"/>
    </row>
    <row r="30" spans="1:24" ht="23.25">
      <c r="A30" s="193"/>
      <c r="B30" s="162">
        <v>2</v>
      </c>
      <c r="C30" s="320" t="s">
        <v>140</v>
      </c>
      <c r="D30" s="164">
        <v>614200</v>
      </c>
      <c r="E30" s="150">
        <f aca="true" t="shared" si="6" ref="E30:X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150">
        <f t="shared" si="6"/>
        <v>0</v>
      </c>
      <c r="M30" s="150">
        <f t="shared" si="6"/>
        <v>0</v>
      </c>
      <c r="N30" s="150">
        <f t="shared" si="6"/>
        <v>0</v>
      </c>
      <c r="O30" s="212">
        <f t="shared" si="6"/>
        <v>0</v>
      </c>
      <c r="P30" s="197">
        <f t="shared" si="6"/>
        <v>0</v>
      </c>
      <c r="Q30" s="149">
        <f t="shared" si="6"/>
        <v>0</v>
      </c>
      <c r="R30" s="149">
        <f t="shared" si="6"/>
        <v>0</v>
      </c>
      <c r="S30" s="149">
        <f t="shared" si="6"/>
        <v>0</v>
      </c>
      <c r="T30" s="149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24" ht="23.25">
      <c r="A31" s="193"/>
      <c r="B31" s="162"/>
      <c r="C31" s="320"/>
      <c r="D31" s="164"/>
      <c r="E31" s="149"/>
      <c r="F31" s="149"/>
      <c r="G31" s="150">
        <f>H31+I31</f>
        <v>0</v>
      </c>
      <c r="H31" s="149"/>
      <c r="I31" s="150">
        <f>SUM(J31:O31)</f>
        <v>0</v>
      </c>
      <c r="J31" s="165"/>
      <c r="K31" s="165"/>
      <c r="L31" s="165"/>
      <c r="M31" s="165"/>
      <c r="N31" s="165"/>
      <c r="O31" s="165"/>
      <c r="P31" s="205"/>
      <c r="Q31" s="165"/>
      <c r="R31" s="165"/>
      <c r="S31" s="165"/>
      <c r="T31" s="165"/>
      <c r="U31" s="59"/>
      <c r="V31" s="59"/>
      <c r="W31" s="59"/>
      <c r="X31" s="72"/>
    </row>
    <row r="32" spans="1:24" ht="23.25">
      <c r="A32" s="193"/>
      <c r="B32" s="162">
        <v>3</v>
      </c>
      <c r="C32" s="300" t="s">
        <v>141</v>
      </c>
      <c r="D32" s="164">
        <v>614300</v>
      </c>
      <c r="E32" s="150">
        <f aca="true" t="shared" si="7" ref="E32:X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150">
        <f t="shared" si="7"/>
        <v>0</v>
      </c>
      <c r="M32" s="150">
        <f t="shared" si="7"/>
        <v>0</v>
      </c>
      <c r="N32" s="150">
        <f t="shared" si="7"/>
        <v>0</v>
      </c>
      <c r="O32" s="212">
        <f t="shared" si="7"/>
        <v>0</v>
      </c>
      <c r="P32" s="197">
        <f t="shared" si="7"/>
        <v>0</v>
      </c>
      <c r="Q32" s="149">
        <f t="shared" si="7"/>
        <v>0</v>
      </c>
      <c r="R32" s="149">
        <f t="shared" si="7"/>
        <v>0</v>
      </c>
      <c r="S32" s="149">
        <f t="shared" si="7"/>
        <v>0</v>
      </c>
      <c r="T32" s="149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>
      <c r="A33" s="193"/>
      <c r="B33" s="162"/>
      <c r="C33" s="320"/>
      <c r="D33" s="164"/>
      <c r="E33" s="149"/>
      <c r="F33" s="149"/>
      <c r="G33" s="150">
        <f t="shared" si="2"/>
        <v>0</v>
      </c>
      <c r="H33" s="149"/>
      <c r="I33" s="150">
        <f aca="true" t="shared" si="8" ref="I33:I42">SUM(J33:O33)</f>
        <v>0</v>
      </c>
      <c r="J33" s="149"/>
      <c r="K33" s="149"/>
      <c r="L33" s="149"/>
      <c r="M33" s="149"/>
      <c r="N33" s="149"/>
      <c r="O33" s="149"/>
      <c r="P33" s="205"/>
      <c r="Q33" s="165"/>
      <c r="R33" s="165"/>
      <c r="S33" s="165"/>
      <c r="T33" s="165"/>
      <c r="U33" s="59"/>
      <c r="V33" s="59"/>
      <c r="W33" s="59"/>
      <c r="X33" s="72"/>
    </row>
    <row r="34" spans="1:24" ht="23.25">
      <c r="A34" s="193"/>
      <c r="B34" s="162"/>
      <c r="C34" s="320"/>
      <c r="D34" s="164"/>
      <c r="E34" s="149"/>
      <c r="F34" s="149"/>
      <c r="G34" s="150">
        <f t="shared" si="2"/>
        <v>0</v>
      </c>
      <c r="H34" s="149"/>
      <c r="I34" s="150">
        <f t="shared" si="8"/>
        <v>0</v>
      </c>
      <c r="J34" s="149"/>
      <c r="K34" s="149"/>
      <c r="L34" s="149"/>
      <c r="M34" s="149"/>
      <c r="N34" s="149"/>
      <c r="O34" s="149"/>
      <c r="P34" s="205"/>
      <c r="Q34" s="165"/>
      <c r="R34" s="165"/>
      <c r="S34" s="165"/>
      <c r="T34" s="165"/>
      <c r="U34" s="59"/>
      <c r="V34" s="59"/>
      <c r="W34" s="59"/>
      <c r="X34" s="72"/>
    </row>
    <row r="35" spans="1:24" ht="23.25">
      <c r="A35" s="193"/>
      <c r="B35" s="162"/>
      <c r="C35" s="320"/>
      <c r="D35" s="164"/>
      <c r="E35" s="149"/>
      <c r="F35" s="149"/>
      <c r="G35" s="150">
        <f t="shared" si="2"/>
        <v>0</v>
      </c>
      <c r="H35" s="149"/>
      <c r="I35" s="150">
        <f t="shared" si="8"/>
        <v>0</v>
      </c>
      <c r="J35" s="149"/>
      <c r="K35" s="149"/>
      <c r="L35" s="149"/>
      <c r="M35" s="149"/>
      <c r="N35" s="149"/>
      <c r="O35" s="149"/>
      <c r="P35" s="205"/>
      <c r="Q35" s="165"/>
      <c r="R35" s="165"/>
      <c r="S35" s="165"/>
      <c r="T35" s="165"/>
      <c r="U35" s="59"/>
      <c r="V35" s="59"/>
      <c r="W35" s="59"/>
      <c r="X35" s="72"/>
    </row>
    <row r="36" spans="1:24" ht="23.25">
      <c r="A36" s="193"/>
      <c r="B36" s="162"/>
      <c r="C36" s="302"/>
      <c r="D36" s="164"/>
      <c r="E36" s="149"/>
      <c r="F36" s="149"/>
      <c r="G36" s="150">
        <f t="shared" si="2"/>
        <v>0</v>
      </c>
      <c r="H36" s="149"/>
      <c r="I36" s="150">
        <f t="shared" si="8"/>
        <v>0</v>
      </c>
      <c r="J36" s="149"/>
      <c r="K36" s="149"/>
      <c r="L36" s="149"/>
      <c r="M36" s="149"/>
      <c r="N36" s="149"/>
      <c r="O36" s="149"/>
      <c r="P36" s="205"/>
      <c r="Q36" s="165"/>
      <c r="R36" s="165"/>
      <c r="S36" s="165"/>
      <c r="T36" s="165"/>
      <c r="U36" s="59"/>
      <c r="V36" s="59"/>
      <c r="W36" s="59"/>
      <c r="X36" s="72"/>
    </row>
    <row r="37" spans="1:24" ht="23.25">
      <c r="A37" s="193"/>
      <c r="B37" s="162"/>
      <c r="C37" s="320"/>
      <c r="D37" s="164"/>
      <c r="E37" s="149"/>
      <c r="F37" s="149"/>
      <c r="G37" s="150">
        <f t="shared" si="2"/>
        <v>0</v>
      </c>
      <c r="H37" s="149"/>
      <c r="I37" s="150">
        <f t="shared" si="8"/>
        <v>0</v>
      </c>
      <c r="J37" s="149"/>
      <c r="K37" s="149"/>
      <c r="L37" s="149"/>
      <c r="M37" s="149"/>
      <c r="N37" s="149"/>
      <c r="O37" s="149"/>
      <c r="P37" s="205"/>
      <c r="Q37" s="165"/>
      <c r="R37" s="165"/>
      <c r="S37" s="165"/>
      <c r="T37" s="165"/>
      <c r="U37" s="59"/>
      <c r="V37" s="59"/>
      <c r="W37" s="59"/>
      <c r="X37" s="72"/>
    </row>
    <row r="38" spans="1:24" ht="23.25">
      <c r="A38" s="193"/>
      <c r="B38" s="162"/>
      <c r="C38" s="320"/>
      <c r="D38" s="164"/>
      <c r="E38" s="149"/>
      <c r="F38" s="149"/>
      <c r="G38" s="150">
        <f t="shared" si="2"/>
        <v>0</v>
      </c>
      <c r="H38" s="149"/>
      <c r="I38" s="150">
        <f t="shared" si="8"/>
        <v>0</v>
      </c>
      <c r="J38" s="149"/>
      <c r="K38" s="149"/>
      <c r="L38" s="149"/>
      <c r="M38" s="149"/>
      <c r="N38" s="149"/>
      <c r="O38" s="149"/>
      <c r="P38" s="205"/>
      <c r="Q38" s="165"/>
      <c r="R38" s="165"/>
      <c r="S38" s="165"/>
      <c r="T38" s="165"/>
      <c r="U38" s="59"/>
      <c r="V38" s="59"/>
      <c r="W38" s="59"/>
      <c r="X38" s="72"/>
    </row>
    <row r="39" spans="1:24" ht="23.25">
      <c r="A39" s="193"/>
      <c r="B39" s="151"/>
      <c r="C39" s="320"/>
      <c r="D39" s="153"/>
      <c r="E39" s="149"/>
      <c r="F39" s="149"/>
      <c r="G39" s="150">
        <f t="shared" si="2"/>
        <v>0</v>
      </c>
      <c r="H39" s="149"/>
      <c r="I39" s="150">
        <f t="shared" si="8"/>
        <v>0</v>
      </c>
      <c r="J39" s="149"/>
      <c r="K39" s="149"/>
      <c r="L39" s="149"/>
      <c r="M39" s="149"/>
      <c r="N39" s="149"/>
      <c r="O39" s="149"/>
      <c r="P39" s="206"/>
      <c r="Q39" s="166"/>
      <c r="R39" s="166"/>
      <c r="S39" s="166"/>
      <c r="T39" s="166"/>
      <c r="U39" s="57"/>
      <c r="V39" s="57"/>
      <c r="W39" s="57"/>
      <c r="X39" s="70"/>
    </row>
    <row r="40" spans="1:24" ht="23.25">
      <c r="A40" s="193"/>
      <c r="B40" s="162"/>
      <c r="C40" s="320"/>
      <c r="D40" s="164"/>
      <c r="E40" s="149"/>
      <c r="F40" s="149"/>
      <c r="G40" s="150">
        <f t="shared" si="2"/>
        <v>0</v>
      </c>
      <c r="H40" s="149"/>
      <c r="I40" s="150">
        <f t="shared" si="8"/>
        <v>0</v>
      </c>
      <c r="J40" s="149"/>
      <c r="K40" s="149"/>
      <c r="L40" s="149"/>
      <c r="M40" s="149"/>
      <c r="N40" s="149"/>
      <c r="O40" s="149"/>
      <c r="P40" s="205"/>
      <c r="Q40" s="165"/>
      <c r="R40" s="165"/>
      <c r="S40" s="165"/>
      <c r="T40" s="165"/>
      <c r="U40" s="59"/>
      <c r="V40" s="59"/>
      <c r="W40" s="59"/>
      <c r="X40" s="72"/>
    </row>
    <row r="41" spans="1:24" ht="23.25">
      <c r="A41" s="193"/>
      <c r="B41" s="162"/>
      <c r="C41" s="320"/>
      <c r="D41" s="164"/>
      <c r="E41" s="149"/>
      <c r="F41" s="149"/>
      <c r="G41" s="150">
        <f t="shared" si="2"/>
        <v>0</v>
      </c>
      <c r="H41" s="149"/>
      <c r="I41" s="150">
        <f t="shared" si="8"/>
        <v>0</v>
      </c>
      <c r="J41" s="149"/>
      <c r="K41" s="149"/>
      <c r="L41" s="149"/>
      <c r="M41" s="149"/>
      <c r="N41" s="149"/>
      <c r="O41" s="149"/>
      <c r="P41" s="205"/>
      <c r="Q41" s="165"/>
      <c r="R41" s="165"/>
      <c r="S41" s="165"/>
      <c r="T41" s="165"/>
      <c r="U41" s="59"/>
      <c r="V41" s="59"/>
      <c r="W41" s="59"/>
      <c r="X41" s="72"/>
    </row>
    <row r="42" spans="1:24" ht="23.25">
      <c r="A42" s="193"/>
      <c r="B42" s="151"/>
      <c r="C42" s="320"/>
      <c r="D42" s="153"/>
      <c r="E42" s="166"/>
      <c r="F42" s="166"/>
      <c r="G42" s="150">
        <f t="shared" si="2"/>
        <v>0</v>
      </c>
      <c r="H42" s="149"/>
      <c r="I42" s="150">
        <f t="shared" si="8"/>
        <v>0</v>
      </c>
      <c r="J42" s="149"/>
      <c r="K42" s="149"/>
      <c r="L42" s="149"/>
      <c r="M42" s="149"/>
      <c r="N42" s="149"/>
      <c r="O42" s="149"/>
      <c r="P42" s="206"/>
      <c r="Q42" s="166"/>
      <c r="R42" s="166"/>
      <c r="S42" s="166"/>
      <c r="T42" s="166"/>
      <c r="U42" s="57"/>
      <c r="V42" s="57"/>
      <c r="W42" s="57"/>
      <c r="X42" s="70"/>
    </row>
    <row r="43" spans="1:24" ht="23.25">
      <c r="A43" s="193"/>
      <c r="B43" s="162">
        <v>4</v>
      </c>
      <c r="C43" s="320" t="s">
        <v>142</v>
      </c>
      <c r="D43" s="164">
        <v>614700</v>
      </c>
      <c r="E43" s="150">
        <f aca="true" t="shared" si="9" ref="E43:X43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150">
        <f t="shared" si="9"/>
        <v>0</v>
      </c>
      <c r="M43" s="150">
        <f t="shared" si="9"/>
        <v>0</v>
      </c>
      <c r="N43" s="150">
        <f t="shared" si="9"/>
        <v>0</v>
      </c>
      <c r="O43" s="212">
        <f t="shared" si="9"/>
        <v>0</v>
      </c>
      <c r="P43" s="197">
        <f t="shared" si="9"/>
        <v>0</v>
      </c>
      <c r="Q43" s="149">
        <f t="shared" si="9"/>
        <v>0</v>
      </c>
      <c r="R43" s="149">
        <f t="shared" si="9"/>
        <v>0</v>
      </c>
      <c r="S43" s="149">
        <f t="shared" si="9"/>
        <v>0</v>
      </c>
      <c r="T43" s="149">
        <f t="shared" si="9"/>
        <v>0</v>
      </c>
      <c r="U43" s="55">
        <f t="shared" si="9"/>
        <v>0</v>
      </c>
      <c r="V43" s="55">
        <f t="shared" si="9"/>
        <v>0</v>
      </c>
      <c r="W43" s="55">
        <f t="shared" si="9"/>
        <v>0</v>
      </c>
      <c r="X43" s="70">
        <f t="shared" si="9"/>
        <v>0</v>
      </c>
    </row>
    <row r="44" spans="1:24" ht="23.25">
      <c r="A44" s="193"/>
      <c r="B44" s="162"/>
      <c r="C44" s="320"/>
      <c r="D44" s="164"/>
      <c r="E44" s="149"/>
      <c r="F44" s="149"/>
      <c r="G44" s="150">
        <f t="shared" si="2"/>
        <v>0</v>
      </c>
      <c r="H44" s="149"/>
      <c r="I44" s="150">
        <f>SUM(J44:O44)</f>
        <v>0</v>
      </c>
      <c r="J44" s="149"/>
      <c r="K44" s="149"/>
      <c r="L44" s="149"/>
      <c r="M44" s="149"/>
      <c r="N44" s="149"/>
      <c r="O44" s="149"/>
      <c r="P44" s="205"/>
      <c r="Q44" s="165"/>
      <c r="R44" s="165"/>
      <c r="S44" s="165"/>
      <c r="T44" s="165"/>
      <c r="U44" s="59"/>
      <c r="V44" s="59"/>
      <c r="W44" s="59"/>
      <c r="X44" s="72"/>
    </row>
    <row r="45" spans="1:24" ht="23.25">
      <c r="A45" s="193"/>
      <c r="B45" s="162"/>
      <c r="C45" s="320"/>
      <c r="D45" s="164"/>
      <c r="E45" s="149"/>
      <c r="F45" s="149"/>
      <c r="G45" s="150">
        <f t="shared" si="2"/>
        <v>0</v>
      </c>
      <c r="H45" s="149"/>
      <c r="I45" s="150">
        <f>SUM(J45:O45)</f>
        <v>0</v>
      </c>
      <c r="J45" s="149"/>
      <c r="K45" s="149"/>
      <c r="L45" s="149"/>
      <c r="M45" s="149"/>
      <c r="N45" s="149"/>
      <c r="O45" s="149"/>
      <c r="P45" s="205"/>
      <c r="Q45" s="165"/>
      <c r="R45" s="165"/>
      <c r="S45" s="165"/>
      <c r="T45" s="165"/>
      <c r="U45" s="59"/>
      <c r="V45" s="59"/>
      <c r="W45" s="59"/>
      <c r="X45" s="72"/>
    </row>
    <row r="46" spans="1:24" ht="23.25">
      <c r="A46" s="193"/>
      <c r="B46" s="162">
        <v>5</v>
      </c>
      <c r="C46" s="320" t="s">
        <v>143</v>
      </c>
      <c r="D46" s="164">
        <v>614800</v>
      </c>
      <c r="E46" s="150">
        <f aca="true" t="shared" si="10" ref="E46:X46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150">
        <f t="shared" si="10"/>
        <v>0</v>
      </c>
      <c r="M46" s="150">
        <f t="shared" si="10"/>
        <v>0</v>
      </c>
      <c r="N46" s="150">
        <f t="shared" si="10"/>
        <v>0</v>
      </c>
      <c r="O46" s="212">
        <f t="shared" si="10"/>
        <v>0</v>
      </c>
      <c r="P46" s="197">
        <f t="shared" si="10"/>
        <v>0</v>
      </c>
      <c r="Q46" s="149">
        <f t="shared" si="10"/>
        <v>0</v>
      </c>
      <c r="R46" s="149">
        <f t="shared" si="10"/>
        <v>0</v>
      </c>
      <c r="S46" s="149">
        <f t="shared" si="10"/>
        <v>0</v>
      </c>
      <c r="T46" s="149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>
      <c r="A47" s="193"/>
      <c r="B47" s="162"/>
      <c r="C47" s="320"/>
      <c r="D47" s="164"/>
      <c r="E47" s="149"/>
      <c r="F47" s="149"/>
      <c r="G47" s="150">
        <f t="shared" si="2"/>
        <v>0</v>
      </c>
      <c r="H47" s="149"/>
      <c r="I47" s="150">
        <f>SUM(J47:O47)</f>
        <v>0</v>
      </c>
      <c r="J47" s="149"/>
      <c r="K47" s="149"/>
      <c r="L47" s="149"/>
      <c r="M47" s="149"/>
      <c r="N47" s="149"/>
      <c r="O47" s="149"/>
      <c r="P47" s="205"/>
      <c r="Q47" s="165"/>
      <c r="R47" s="165"/>
      <c r="S47" s="165"/>
      <c r="T47" s="165"/>
      <c r="U47" s="59"/>
      <c r="V47" s="59"/>
      <c r="W47" s="59"/>
      <c r="X47" s="72"/>
    </row>
    <row r="48" spans="1:24" ht="23.25">
      <c r="A48" s="193"/>
      <c r="B48" s="162">
        <v>6</v>
      </c>
      <c r="C48" s="320" t="s">
        <v>144</v>
      </c>
      <c r="D48" s="164">
        <v>614900</v>
      </c>
      <c r="E48" s="150">
        <f aca="true" t="shared" si="11" ref="E48:X48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150">
        <f t="shared" si="11"/>
        <v>0</v>
      </c>
      <c r="M48" s="150">
        <f t="shared" si="11"/>
        <v>0</v>
      </c>
      <c r="N48" s="150">
        <f t="shared" si="11"/>
        <v>0</v>
      </c>
      <c r="O48" s="212">
        <f t="shared" si="11"/>
        <v>0</v>
      </c>
      <c r="P48" s="197">
        <f t="shared" si="11"/>
        <v>0</v>
      </c>
      <c r="Q48" s="149">
        <f t="shared" si="11"/>
        <v>0</v>
      </c>
      <c r="R48" s="149">
        <f t="shared" si="11"/>
        <v>0</v>
      </c>
      <c r="S48" s="149">
        <f t="shared" si="11"/>
        <v>0</v>
      </c>
      <c r="T48" s="149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4" ht="24" thickBot="1">
      <c r="A49" s="193"/>
      <c r="B49" s="284"/>
      <c r="C49" s="327"/>
      <c r="D49" s="284"/>
      <c r="E49" s="287"/>
      <c r="F49" s="287"/>
      <c r="G49" s="273">
        <f t="shared" si="2"/>
        <v>0</v>
      </c>
      <c r="H49" s="287"/>
      <c r="I49" s="273">
        <f>SUM(J49:O49)</f>
        <v>0</v>
      </c>
      <c r="J49" s="287"/>
      <c r="K49" s="287"/>
      <c r="L49" s="287"/>
      <c r="M49" s="287"/>
      <c r="N49" s="287"/>
      <c r="O49" s="287"/>
      <c r="P49" s="286"/>
      <c r="Q49" s="287"/>
      <c r="R49" s="287"/>
      <c r="S49" s="287"/>
      <c r="T49" s="287"/>
      <c r="U49" s="288"/>
      <c r="V49" s="288"/>
      <c r="W49" s="288"/>
      <c r="X49" s="289"/>
    </row>
    <row r="50" spans="1:24" ht="46.5" thickBot="1">
      <c r="A50" s="193"/>
      <c r="B50" s="278" t="s">
        <v>9</v>
      </c>
      <c r="C50" s="322" t="s">
        <v>145</v>
      </c>
      <c r="D50" s="280">
        <v>615000</v>
      </c>
      <c r="E50" s="269">
        <f>E51+E54</f>
        <v>0</v>
      </c>
      <c r="F50" s="269">
        <f aca="true" t="shared" si="12" ref="F50:X50">F51+F54</f>
        <v>0</v>
      </c>
      <c r="G50" s="269">
        <f t="shared" si="12"/>
        <v>0</v>
      </c>
      <c r="H50" s="269">
        <f t="shared" si="12"/>
        <v>0</v>
      </c>
      <c r="I50" s="269">
        <f t="shared" si="12"/>
        <v>0</v>
      </c>
      <c r="J50" s="269">
        <f t="shared" si="12"/>
        <v>0</v>
      </c>
      <c r="K50" s="269">
        <f t="shared" si="12"/>
        <v>0</v>
      </c>
      <c r="L50" s="269">
        <f t="shared" si="12"/>
        <v>0</v>
      </c>
      <c r="M50" s="269">
        <f t="shared" si="12"/>
        <v>0</v>
      </c>
      <c r="N50" s="269">
        <f t="shared" si="12"/>
        <v>0</v>
      </c>
      <c r="O50" s="270">
        <f t="shared" si="12"/>
        <v>0</v>
      </c>
      <c r="P50" s="290">
        <f t="shared" si="12"/>
        <v>0</v>
      </c>
      <c r="Q50" s="291">
        <f t="shared" si="12"/>
        <v>0</v>
      </c>
      <c r="R50" s="291">
        <f t="shared" si="12"/>
        <v>0</v>
      </c>
      <c r="S50" s="291">
        <f t="shared" si="12"/>
        <v>0</v>
      </c>
      <c r="T50" s="291">
        <f t="shared" si="12"/>
        <v>0</v>
      </c>
      <c r="U50" s="292">
        <f t="shared" si="12"/>
        <v>0</v>
      </c>
      <c r="V50" s="292">
        <f t="shared" si="12"/>
        <v>0</v>
      </c>
      <c r="W50" s="292">
        <f t="shared" si="12"/>
        <v>0</v>
      </c>
      <c r="X50" s="293">
        <f t="shared" si="12"/>
        <v>0</v>
      </c>
    </row>
    <row r="51" spans="1:24" ht="46.5">
      <c r="A51" s="193"/>
      <c r="B51" s="159">
        <v>1</v>
      </c>
      <c r="C51" s="317" t="s">
        <v>146</v>
      </c>
      <c r="D51" s="208">
        <v>615100</v>
      </c>
      <c r="E51" s="213">
        <f>SUM(E52:E53)</f>
        <v>0</v>
      </c>
      <c r="F51" s="213">
        <f aca="true" t="shared" si="13" ref="F51:X51">SUM(F52:F53)</f>
        <v>0</v>
      </c>
      <c r="G51" s="213">
        <f t="shared" si="13"/>
        <v>0</v>
      </c>
      <c r="H51" s="213">
        <f t="shared" si="13"/>
        <v>0</v>
      </c>
      <c r="I51" s="213">
        <f t="shared" si="13"/>
        <v>0</v>
      </c>
      <c r="J51" s="213">
        <f t="shared" si="13"/>
        <v>0</v>
      </c>
      <c r="K51" s="213">
        <f t="shared" si="13"/>
        <v>0</v>
      </c>
      <c r="L51" s="213">
        <f t="shared" si="13"/>
        <v>0</v>
      </c>
      <c r="M51" s="213">
        <f t="shared" si="13"/>
        <v>0</v>
      </c>
      <c r="N51" s="213">
        <f t="shared" si="13"/>
        <v>0</v>
      </c>
      <c r="O51" s="214">
        <f t="shared" si="13"/>
        <v>0</v>
      </c>
      <c r="P51" s="204">
        <f t="shared" si="13"/>
        <v>0</v>
      </c>
      <c r="Q51" s="161">
        <f t="shared" si="13"/>
        <v>0</v>
      </c>
      <c r="R51" s="161">
        <f t="shared" si="13"/>
        <v>0</v>
      </c>
      <c r="S51" s="161">
        <f t="shared" si="13"/>
        <v>0</v>
      </c>
      <c r="T51" s="161">
        <f t="shared" si="13"/>
        <v>0</v>
      </c>
      <c r="U51" s="113">
        <f t="shared" si="13"/>
        <v>0</v>
      </c>
      <c r="V51" s="113">
        <f t="shared" si="13"/>
        <v>0</v>
      </c>
      <c r="W51" s="113">
        <f t="shared" si="13"/>
        <v>0</v>
      </c>
      <c r="X51" s="114">
        <f t="shared" si="13"/>
        <v>0</v>
      </c>
    </row>
    <row r="52" spans="1:24" ht="23.25">
      <c r="A52" s="193"/>
      <c r="B52" s="162"/>
      <c r="C52" s="320"/>
      <c r="D52" s="164"/>
      <c r="E52" s="167"/>
      <c r="F52" s="167"/>
      <c r="G52" s="168">
        <f t="shared" si="2"/>
        <v>0</v>
      </c>
      <c r="H52" s="167"/>
      <c r="I52" s="168">
        <f>SUM(J52:O52)</f>
        <v>0</v>
      </c>
      <c r="J52" s="167"/>
      <c r="K52" s="167"/>
      <c r="L52" s="167"/>
      <c r="M52" s="167"/>
      <c r="N52" s="167"/>
      <c r="O52" s="167"/>
      <c r="P52" s="205"/>
      <c r="Q52" s="165"/>
      <c r="R52" s="165"/>
      <c r="S52" s="165"/>
      <c r="T52" s="165"/>
      <c r="U52" s="59"/>
      <c r="V52" s="59"/>
      <c r="W52" s="59"/>
      <c r="X52" s="72"/>
    </row>
    <row r="53" spans="1:24" ht="23.25">
      <c r="A53" s="193"/>
      <c r="B53" s="162"/>
      <c r="C53" s="320"/>
      <c r="D53" s="164"/>
      <c r="E53" s="167"/>
      <c r="F53" s="167"/>
      <c r="G53" s="168">
        <f t="shared" si="2"/>
        <v>0</v>
      </c>
      <c r="H53" s="167"/>
      <c r="I53" s="168">
        <f>SUM(J53:O53)</f>
        <v>0</v>
      </c>
      <c r="J53" s="167"/>
      <c r="K53" s="167"/>
      <c r="L53" s="167"/>
      <c r="M53" s="167"/>
      <c r="N53" s="167"/>
      <c r="O53" s="167"/>
      <c r="P53" s="205"/>
      <c r="Q53" s="165"/>
      <c r="R53" s="165"/>
      <c r="S53" s="165"/>
      <c r="T53" s="165"/>
      <c r="U53" s="59"/>
      <c r="V53" s="59"/>
      <c r="W53" s="59"/>
      <c r="X53" s="72"/>
    </row>
    <row r="54" spans="1:24" ht="46.5">
      <c r="A54" s="193"/>
      <c r="B54" s="162">
        <v>2</v>
      </c>
      <c r="C54" s="314" t="s">
        <v>147</v>
      </c>
      <c r="D54" s="164">
        <v>615200</v>
      </c>
      <c r="E54" s="170">
        <f aca="true" t="shared" si="14" ref="E54:X54">E55</f>
        <v>0</v>
      </c>
      <c r="F54" s="170">
        <f t="shared" si="14"/>
        <v>0</v>
      </c>
      <c r="G54" s="170">
        <f t="shared" si="14"/>
        <v>0</v>
      </c>
      <c r="H54" s="170">
        <f t="shared" si="14"/>
        <v>0</v>
      </c>
      <c r="I54" s="170">
        <f t="shared" si="14"/>
        <v>0</v>
      </c>
      <c r="J54" s="170">
        <f t="shared" si="14"/>
        <v>0</v>
      </c>
      <c r="K54" s="170">
        <f t="shared" si="14"/>
        <v>0</v>
      </c>
      <c r="L54" s="170">
        <f t="shared" si="14"/>
        <v>0</v>
      </c>
      <c r="M54" s="170">
        <f t="shared" si="14"/>
        <v>0</v>
      </c>
      <c r="N54" s="170">
        <f t="shared" si="14"/>
        <v>0</v>
      </c>
      <c r="O54" s="216">
        <f t="shared" si="14"/>
        <v>0</v>
      </c>
      <c r="P54" s="205">
        <f t="shared" si="14"/>
        <v>0</v>
      </c>
      <c r="Q54" s="165">
        <f t="shared" si="14"/>
        <v>0</v>
      </c>
      <c r="R54" s="165">
        <f t="shared" si="14"/>
        <v>0</v>
      </c>
      <c r="S54" s="165">
        <f t="shared" si="14"/>
        <v>0</v>
      </c>
      <c r="T54" s="165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4" ht="23.25">
      <c r="A55" s="193"/>
      <c r="B55" s="162"/>
      <c r="C55" s="169"/>
      <c r="D55" s="164"/>
      <c r="E55" s="167"/>
      <c r="F55" s="167"/>
      <c r="G55" s="168">
        <f t="shared" si="2"/>
        <v>0</v>
      </c>
      <c r="H55" s="167"/>
      <c r="I55" s="168">
        <f>SUM(J55:O55)</f>
        <v>0</v>
      </c>
      <c r="J55" s="167"/>
      <c r="K55" s="167"/>
      <c r="L55" s="167"/>
      <c r="M55" s="167"/>
      <c r="N55" s="167"/>
      <c r="O55" s="167"/>
      <c r="P55" s="205"/>
      <c r="Q55" s="165"/>
      <c r="R55" s="165"/>
      <c r="S55" s="165"/>
      <c r="T55" s="165"/>
      <c r="U55" s="59"/>
      <c r="V55" s="59"/>
      <c r="W55" s="59"/>
      <c r="X55" s="72"/>
    </row>
    <row r="56" spans="1:24" ht="24" thickBot="1">
      <c r="A56" s="193"/>
      <c r="B56" s="155" t="s">
        <v>10</v>
      </c>
      <c r="C56" s="307" t="s">
        <v>148</v>
      </c>
      <c r="D56" s="157">
        <v>616000</v>
      </c>
      <c r="E56" s="158">
        <f aca="true" t="shared" si="15" ref="E56:X56">E57</f>
        <v>0</v>
      </c>
      <c r="F56" s="158">
        <f t="shared" si="15"/>
        <v>0</v>
      </c>
      <c r="G56" s="158">
        <f t="shared" si="15"/>
        <v>0</v>
      </c>
      <c r="H56" s="158">
        <f t="shared" si="15"/>
        <v>0</v>
      </c>
      <c r="I56" s="158">
        <f t="shared" si="15"/>
        <v>0</v>
      </c>
      <c r="J56" s="158">
        <f t="shared" si="15"/>
        <v>0</v>
      </c>
      <c r="K56" s="158">
        <f t="shared" si="15"/>
        <v>0</v>
      </c>
      <c r="L56" s="158">
        <f t="shared" si="15"/>
        <v>0</v>
      </c>
      <c r="M56" s="158">
        <f t="shared" si="15"/>
        <v>0</v>
      </c>
      <c r="N56" s="158">
        <f t="shared" si="15"/>
        <v>0</v>
      </c>
      <c r="O56" s="203">
        <f t="shared" si="15"/>
        <v>0</v>
      </c>
      <c r="P56" s="263">
        <f t="shared" si="15"/>
        <v>0</v>
      </c>
      <c r="Q56" s="258">
        <f t="shared" si="15"/>
        <v>0</v>
      </c>
      <c r="R56" s="258">
        <f t="shared" si="15"/>
        <v>0</v>
      </c>
      <c r="S56" s="258">
        <f t="shared" si="15"/>
        <v>0</v>
      </c>
      <c r="T56" s="258">
        <f t="shared" si="15"/>
        <v>0</v>
      </c>
      <c r="U56" s="264">
        <f t="shared" si="15"/>
        <v>0</v>
      </c>
      <c r="V56" s="264">
        <f t="shared" si="15"/>
        <v>0</v>
      </c>
      <c r="W56" s="264">
        <f t="shared" si="15"/>
        <v>0</v>
      </c>
      <c r="X56" s="265">
        <f t="shared" si="15"/>
        <v>0</v>
      </c>
    </row>
    <row r="57" spans="1:24" ht="23.25">
      <c r="A57" s="193"/>
      <c r="B57" s="171">
        <v>1</v>
      </c>
      <c r="C57" s="318" t="s">
        <v>149</v>
      </c>
      <c r="D57" s="218">
        <v>616200</v>
      </c>
      <c r="E57" s="219"/>
      <c r="F57" s="219"/>
      <c r="G57" s="220">
        <f t="shared" si="2"/>
        <v>0</v>
      </c>
      <c r="H57" s="219"/>
      <c r="I57" s="220">
        <f>SUM(J57:O57)</f>
        <v>0</v>
      </c>
      <c r="J57" s="219"/>
      <c r="K57" s="219"/>
      <c r="L57" s="219"/>
      <c r="M57" s="219"/>
      <c r="N57" s="219"/>
      <c r="O57" s="219"/>
      <c r="P57" s="217"/>
      <c r="Q57" s="173"/>
      <c r="R57" s="173"/>
      <c r="S57" s="173"/>
      <c r="T57" s="173"/>
      <c r="U57" s="68"/>
      <c r="V57" s="68"/>
      <c r="W57" s="68"/>
      <c r="X57" s="73"/>
    </row>
    <row r="58" spans="1:24" ht="46.5" thickBot="1">
      <c r="A58" s="193"/>
      <c r="B58" s="155" t="s">
        <v>11</v>
      </c>
      <c r="C58" s="307" t="s">
        <v>150</v>
      </c>
      <c r="D58" s="174"/>
      <c r="E58" s="158">
        <f aca="true" t="shared" si="16" ref="E58:X58">SUM(E59:E64)</f>
        <v>0</v>
      </c>
      <c r="F58" s="158">
        <f t="shared" si="16"/>
        <v>0</v>
      </c>
      <c r="G58" s="158">
        <f t="shared" si="16"/>
        <v>0</v>
      </c>
      <c r="H58" s="158">
        <f t="shared" si="16"/>
        <v>0</v>
      </c>
      <c r="I58" s="158">
        <f t="shared" si="16"/>
        <v>0</v>
      </c>
      <c r="J58" s="158">
        <f t="shared" si="16"/>
        <v>0</v>
      </c>
      <c r="K58" s="158">
        <f t="shared" si="16"/>
        <v>0</v>
      </c>
      <c r="L58" s="158">
        <f t="shared" si="16"/>
        <v>0</v>
      </c>
      <c r="M58" s="158">
        <f t="shared" si="16"/>
        <v>0</v>
      </c>
      <c r="N58" s="158">
        <f t="shared" si="16"/>
        <v>0</v>
      </c>
      <c r="O58" s="203">
        <f t="shared" si="16"/>
        <v>0</v>
      </c>
      <c r="P58" s="263">
        <f t="shared" si="16"/>
        <v>0</v>
      </c>
      <c r="Q58" s="258">
        <f t="shared" si="16"/>
        <v>0</v>
      </c>
      <c r="R58" s="258">
        <f t="shared" si="16"/>
        <v>0</v>
      </c>
      <c r="S58" s="258">
        <f t="shared" si="16"/>
        <v>0</v>
      </c>
      <c r="T58" s="258">
        <f t="shared" si="16"/>
        <v>0</v>
      </c>
      <c r="U58" s="264">
        <f t="shared" si="16"/>
        <v>0</v>
      </c>
      <c r="V58" s="264">
        <f t="shared" si="16"/>
        <v>0</v>
      </c>
      <c r="W58" s="264">
        <f t="shared" si="16"/>
        <v>0</v>
      </c>
      <c r="X58" s="265">
        <f t="shared" si="16"/>
        <v>0</v>
      </c>
    </row>
    <row r="59" spans="1:24" ht="46.5">
      <c r="A59" s="193"/>
      <c r="B59" s="175">
        <v>1</v>
      </c>
      <c r="C59" s="312" t="s">
        <v>151</v>
      </c>
      <c r="D59" s="223">
        <v>821100</v>
      </c>
      <c r="E59" s="219"/>
      <c r="F59" s="219"/>
      <c r="G59" s="220">
        <f t="shared" si="2"/>
        <v>0</v>
      </c>
      <c r="H59" s="219"/>
      <c r="I59" s="220">
        <f aca="true" t="shared" si="17" ref="I59:I64">SUM(J59:O59)</f>
        <v>0</v>
      </c>
      <c r="J59" s="149"/>
      <c r="K59" s="219"/>
      <c r="L59" s="219"/>
      <c r="M59" s="219"/>
      <c r="N59" s="219"/>
      <c r="O59" s="219"/>
      <c r="P59" s="222"/>
      <c r="Q59" s="177"/>
      <c r="R59" s="177"/>
      <c r="S59" s="177"/>
      <c r="T59" s="177"/>
      <c r="U59" s="61"/>
      <c r="V59" s="61"/>
      <c r="W59" s="61"/>
      <c r="X59" s="74"/>
    </row>
    <row r="60" spans="1:24" ht="23.25">
      <c r="A60" s="193"/>
      <c r="B60" s="151">
        <v>2</v>
      </c>
      <c r="C60" s="297" t="s">
        <v>152</v>
      </c>
      <c r="D60" s="151">
        <v>821200</v>
      </c>
      <c r="E60" s="167"/>
      <c r="F60" s="167"/>
      <c r="G60" s="168">
        <f t="shared" si="2"/>
        <v>0</v>
      </c>
      <c r="H60" s="167"/>
      <c r="I60" s="168">
        <f t="shared" si="17"/>
        <v>0</v>
      </c>
      <c r="J60" s="149"/>
      <c r="K60" s="167"/>
      <c r="L60" s="167"/>
      <c r="M60" s="167"/>
      <c r="N60" s="167"/>
      <c r="O60" s="167"/>
      <c r="P60" s="197"/>
      <c r="Q60" s="149"/>
      <c r="R60" s="149"/>
      <c r="S60" s="149"/>
      <c r="T60" s="149"/>
      <c r="U60" s="55"/>
      <c r="V60" s="55"/>
      <c r="W60" s="55"/>
      <c r="X60" s="70"/>
    </row>
    <row r="61" spans="1:24" ht="23.25">
      <c r="A61" s="193"/>
      <c r="B61" s="151">
        <v>3</v>
      </c>
      <c r="C61" s="297" t="s">
        <v>153</v>
      </c>
      <c r="D61" s="151">
        <v>821300</v>
      </c>
      <c r="E61" s="167"/>
      <c r="F61" s="167"/>
      <c r="G61" s="168">
        <f t="shared" si="2"/>
        <v>0</v>
      </c>
      <c r="H61" s="167"/>
      <c r="I61" s="168">
        <f t="shared" si="17"/>
        <v>0</v>
      </c>
      <c r="J61" s="149"/>
      <c r="K61" s="167"/>
      <c r="L61" s="167"/>
      <c r="M61" s="167"/>
      <c r="N61" s="167"/>
      <c r="O61" s="167"/>
      <c r="P61" s="197"/>
      <c r="Q61" s="149"/>
      <c r="R61" s="149"/>
      <c r="S61" s="149"/>
      <c r="T61" s="149"/>
      <c r="U61" s="55"/>
      <c r="V61" s="55"/>
      <c r="W61" s="55"/>
      <c r="X61" s="70"/>
    </row>
    <row r="62" spans="1:24" ht="23.25">
      <c r="A62" s="193"/>
      <c r="B62" s="151">
        <v>4</v>
      </c>
      <c r="C62" s="314" t="s">
        <v>154</v>
      </c>
      <c r="D62" s="151">
        <v>821400</v>
      </c>
      <c r="E62" s="167"/>
      <c r="F62" s="167"/>
      <c r="G62" s="168">
        <f t="shared" si="2"/>
        <v>0</v>
      </c>
      <c r="H62" s="167"/>
      <c r="I62" s="168">
        <f t="shared" si="17"/>
        <v>0</v>
      </c>
      <c r="J62" s="149"/>
      <c r="K62" s="167"/>
      <c r="L62" s="167"/>
      <c r="M62" s="167"/>
      <c r="N62" s="167"/>
      <c r="O62" s="167"/>
      <c r="P62" s="197"/>
      <c r="Q62" s="149"/>
      <c r="R62" s="149"/>
      <c r="S62" s="149"/>
      <c r="T62" s="149"/>
      <c r="U62" s="55"/>
      <c r="V62" s="55"/>
      <c r="W62" s="55"/>
      <c r="X62" s="70"/>
    </row>
    <row r="63" spans="1:24" ht="23.25">
      <c r="A63" s="193"/>
      <c r="B63" s="151">
        <v>5</v>
      </c>
      <c r="C63" s="314" t="s">
        <v>155</v>
      </c>
      <c r="D63" s="151">
        <v>821500</v>
      </c>
      <c r="E63" s="167"/>
      <c r="F63" s="167"/>
      <c r="G63" s="168">
        <f t="shared" si="2"/>
        <v>0</v>
      </c>
      <c r="H63" s="167"/>
      <c r="I63" s="168">
        <f t="shared" si="17"/>
        <v>0</v>
      </c>
      <c r="J63" s="149"/>
      <c r="K63" s="167"/>
      <c r="L63" s="167"/>
      <c r="M63" s="167"/>
      <c r="N63" s="167"/>
      <c r="O63" s="167"/>
      <c r="P63" s="197"/>
      <c r="Q63" s="149"/>
      <c r="R63" s="149"/>
      <c r="S63" s="149"/>
      <c r="T63" s="149"/>
      <c r="U63" s="55"/>
      <c r="V63" s="55"/>
      <c r="W63" s="55"/>
      <c r="X63" s="70"/>
    </row>
    <row r="64" spans="1:25" ht="46.5">
      <c r="A64" s="193"/>
      <c r="B64" s="151">
        <v>6</v>
      </c>
      <c r="C64" s="314" t="s">
        <v>156</v>
      </c>
      <c r="D64" s="151">
        <v>821600</v>
      </c>
      <c r="E64" s="167"/>
      <c r="F64" s="167"/>
      <c r="G64" s="168">
        <f t="shared" si="2"/>
        <v>0</v>
      </c>
      <c r="H64" s="167"/>
      <c r="I64" s="168">
        <f t="shared" si="17"/>
        <v>0</v>
      </c>
      <c r="J64" s="149"/>
      <c r="K64" s="167"/>
      <c r="L64" s="167"/>
      <c r="M64" s="167"/>
      <c r="N64" s="167"/>
      <c r="O64" s="167"/>
      <c r="P64" s="197"/>
      <c r="Q64" s="149"/>
      <c r="R64" s="149"/>
      <c r="S64" s="149"/>
      <c r="T64" s="149"/>
      <c r="U64" s="55"/>
      <c r="V64" s="55"/>
      <c r="W64" s="55"/>
      <c r="X64" s="70"/>
      <c r="Y64" s="6"/>
    </row>
    <row r="65" spans="1:25" ht="46.5" thickBot="1">
      <c r="A65" s="194"/>
      <c r="B65" s="155"/>
      <c r="C65" s="307" t="s">
        <v>176</v>
      </c>
      <c r="D65" s="174"/>
      <c r="E65" s="158">
        <f aca="true" t="shared" si="18" ref="E65:X65">E14+E26+E50+E56+E58</f>
        <v>0</v>
      </c>
      <c r="F65" s="158">
        <f t="shared" si="18"/>
        <v>0</v>
      </c>
      <c r="G65" s="158">
        <f t="shared" si="18"/>
        <v>0</v>
      </c>
      <c r="H65" s="158">
        <f t="shared" si="18"/>
        <v>0</v>
      </c>
      <c r="I65" s="158">
        <f t="shared" si="18"/>
        <v>0</v>
      </c>
      <c r="J65" s="158">
        <f t="shared" si="18"/>
        <v>0</v>
      </c>
      <c r="K65" s="158">
        <f t="shared" si="18"/>
        <v>0</v>
      </c>
      <c r="L65" s="158">
        <f t="shared" si="18"/>
        <v>0</v>
      </c>
      <c r="M65" s="158">
        <f t="shared" si="18"/>
        <v>0</v>
      </c>
      <c r="N65" s="158">
        <f t="shared" si="18"/>
        <v>0</v>
      </c>
      <c r="O65" s="203">
        <f t="shared" si="18"/>
        <v>0</v>
      </c>
      <c r="P65" s="263">
        <f t="shared" si="18"/>
        <v>0</v>
      </c>
      <c r="Q65" s="258">
        <f t="shared" si="18"/>
        <v>0</v>
      </c>
      <c r="R65" s="258">
        <f t="shared" si="18"/>
        <v>0</v>
      </c>
      <c r="S65" s="258">
        <f t="shared" si="18"/>
        <v>0</v>
      </c>
      <c r="T65" s="258">
        <f t="shared" si="18"/>
        <v>0</v>
      </c>
      <c r="U65" s="264">
        <f t="shared" si="18"/>
        <v>0</v>
      </c>
      <c r="V65" s="264">
        <f t="shared" si="18"/>
        <v>0</v>
      </c>
      <c r="W65" s="264">
        <f t="shared" si="18"/>
        <v>0</v>
      </c>
      <c r="X65" s="265">
        <f t="shared" si="18"/>
        <v>0</v>
      </c>
      <c r="Y65" s="6"/>
    </row>
    <row r="66" spans="1:25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37"/>
      <c r="V66" s="137"/>
      <c r="W66" s="137"/>
      <c r="X66" s="137"/>
      <c r="Y66" s="6"/>
    </row>
    <row r="67" spans="1:25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37"/>
      <c r="V67" s="137"/>
      <c r="W67" s="137"/>
      <c r="X67" s="137"/>
      <c r="Y67" s="6"/>
    </row>
    <row r="68" spans="1:25" ht="15.75" customHeight="1">
      <c r="A68" s="143"/>
      <c r="B68" s="182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3"/>
      <c r="P68" s="373"/>
      <c r="Q68" s="373"/>
      <c r="R68" s="373"/>
      <c r="S68" s="373"/>
      <c r="T68" s="373"/>
      <c r="U68" s="138"/>
      <c r="V68" s="138"/>
      <c r="W68" s="138"/>
      <c r="X68" s="138"/>
      <c r="Y68" s="6"/>
    </row>
    <row r="69" spans="1:25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4"/>
      <c r="M69" s="184"/>
      <c r="N69" s="184"/>
      <c r="O69" s="183"/>
      <c r="P69" s="183"/>
      <c r="Q69" s="183"/>
      <c r="R69" s="183"/>
      <c r="S69" s="183"/>
      <c r="T69" s="183"/>
      <c r="U69" s="138"/>
      <c r="V69" s="139"/>
      <c r="W69" s="139"/>
      <c r="X69" s="139"/>
      <c r="Y69" s="6"/>
    </row>
    <row r="70" spans="1:25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319" t="s">
        <v>158</v>
      </c>
      <c r="N70" s="183"/>
      <c r="O70" s="183"/>
      <c r="P70" s="183"/>
      <c r="Q70" s="183"/>
      <c r="R70" s="183"/>
      <c r="S70" s="183"/>
      <c r="T70" s="183"/>
      <c r="U70" s="138"/>
      <c r="V70" s="138"/>
      <c r="W70" s="138"/>
      <c r="X70" s="138"/>
      <c r="Y70" s="6"/>
    </row>
    <row r="71" spans="2:25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26"/>
      <c r="T71" s="141"/>
      <c r="U71" s="141"/>
      <c r="V71" s="126"/>
      <c r="W71" s="142" t="s">
        <v>45</v>
      </c>
      <c r="X71" s="120"/>
      <c r="Y71" s="6"/>
    </row>
    <row r="72" spans="2:24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2:24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view="pageBreakPreview" zoomScale="54" zoomScaleNormal="60" zoomScaleSheetLayoutView="54" workbookViewId="0" topLeftCell="A1">
      <selection activeCell="C5" sqref="C5"/>
    </sheetView>
  </sheetViews>
  <sheetFormatPr defaultColWidth="9.140625" defaultRowHeight="15"/>
  <cols>
    <col min="1" max="1" width="4.421875" style="4" customWidth="1"/>
    <col min="2" max="2" width="8.8515625" style="4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 customHeight="1">
      <c r="B1" s="366" t="s">
        <v>104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</row>
    <row r="2" spans="2:24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105</v>
      </c>
      <c r="O2" s="188"/>
      <c r="P2" s="120"/>
      <c r="Q2" s="120"/>
      <c r="R2" s="120"/>
      <c r="S2" s="120"/>
      <c r="T2" s="120"/>
      <c r="U2" s="120"/>
      <c r="V2" s="368" t="s">
        <v>44</v>
      </c>
      <c r="W2" s="368"/>
      <c r="X2" s="315"/>
    </row>
    <row r="3" spans="2:24" ht="31.5" customHeight="1">
      <c r="B3" s="369" t="s">
        <v>106</v>
      </c>
      <c r="C3" s="369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119"/>
      <c r="V3" s="368"/>
      <c r="W3" s="368"/>
      <c r="X3" s="123"/>
    </row>
    <row r="4" spans="2:24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2:24" ht="21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 t="s">
        <v>184</v>
      </c>
      <c r="O5" s="123"/>
      <c r="P5" s="124"/>
      <c r="Q5" s="124"/>
      <c r="R5" s="124"/>
      <c r="S5" s="124"/>
      <c r="T5" s="124"/>
      <c r="U5" s="124"/>
      <c r="V5" s="125"/>
      <c r="W5" s="126"/>
      <c r="X5" s="127"/>
    </row>
    <row r="6" spans="2:24" ht="30" customHeight="1">
      <c r="B6" s="128" t="s">
        <v>185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 t="s">
        <v>162</v>
      </c>
      <c r="O6" s="187"/>
      <c r="P6" s="128"/>
      <c r="Q6" s="128"/>
      <c r="R6" s="128"/>
      <c r="S6" s="121"/>
      <c r="T6" s="121"/>
      <c r="U6" s="121"/>
      <c r="V6" s="121" t="s">
        <v>53</v>
      </c>
      <c r="W6" s="121"/>
      <c r="X6" s="129"/>
    </row>
    <row r="7" spans="2:24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130"/>
      <c r="V7" s="315"/>
      <c r="W7" s="315"/>
      <c r="X7" s="131"/>
    </row>
    <row r="8" spans="2:24" ht="22.5" customHeight="1">
      <c r="B8" s="121" t="s">
        <v>161</v>
      </c>
      <c r="C8" s="121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190"/>
      <c r="Q8" s="190"/>
      <c r="R8" s="190"/>
      <c r="S8" s="190"/>
      <c r="T8" s="190"/>
      <c r="U8" s="121"/>
      <c r="V8" s="121" t="s">
        <v>55</v>
      </c>
      <c r="W8" s="121"/>
      <c r="X8" s="123"/>
    </row>
    <row r="9" spans="2:24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24" s="42" customFormat="1" ht="59.25" customHeight="1">
      <c r="A10" s="191"/>
      <c r="B10" s="374" t="s">
        <v>108</v>
      </c>
      <c r="C10" s="377" t="s">
        <v>109</v>
      </c>
      <c r="D10" s="374" t="s">
        <v>110</v>
      </c>
      <c r="E10" s="380" t="s">
        <v>111</v>
      </c>
      <c r="F10" s="380" t="s">
        <v>112</v>
      </c>
      <c r="G10" s="380" t="s">
        <v>113</v>
      </c>
      <c r="H10" s="391" t="s">
        <v>186</v>
      </c>
      <c r="I10" s="388" t="s">
        <v>178</v>
      </c>
      <c r="J10" s="343" t="s">
        <v>183</v>
      </c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4"/>
    </row>
    <row r="11" spans="1:24" s="42" customFormat="1" ht="17.25" customHeight="1">
      <c r="A11" s="192"/>
      <c r="B11" s="375"/>
      <c r="C11" s="378"/>
      <c r="D11" s="375"/>
      <c r="E11" s="381"/>
      <c r="F11" s="381"/>
      <c r="G11" s="381"/>
      <c r="H11" s="392"/>
      <c r="I11" s="389"/>
      <c r="J11" s="385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7"/>
    </row>
    <row r="12" spans="1:24" s="42" customFormat="1" ht="141" customHeight="1" thickBot="1">
      <c r="A12" s="192"/>
      <c r="B12" s="376"/>
      <c r="C12" s="379"/>
      <c r="D12" s="376"/>
      <c r="E12" s="382"/>
      <c r="F12" s="382"/>
      <c r="G12" s="382"/>
      <c r="H12" s="393"/>
      <c r="I12" s="390"/>
      <c r="J12" s="323" t="s">
        <v>168</v>
      </c>
      <c r="K12" s="324" t="s">
        <v>170</v>
      </c>
      <c r="L12" s="324" t="s">
        <v>171</v>
      </c>
      <c r="M12" s="324" t="s">
        <v>172</v>
      </c>
      <c r="N12" s="324" t="s">
        <v>173</v>
      </c>
      <c r="O12" s="325" t="s">
        <v>174</v>
      </c>
      <c r="P12" s="133" t="s">
        <v>23</v>
      </c>
      <c r="Q12" s="133" t="s">
        <v>24</v>
      </c>
      <c r="R12" s="133" t="s">
        <v>25</v>
      </c>
      <c r="S12" s="134" t="s">
        <v>26</v>
      </c>
      <c r="T12" s="134" t="s">
        <v>27</v>
      </c>
      <c r="U12" s="134" t="s">
        <v>28</v>
      </c>
      <c r="V12" s="134" t="s">
        <v>46</v>
      </c>
      <c r="W12" s="134" t="s">
        <v>47</v>
      </c>
      <c r="X12" s="134" t="s">
        <v>29</v>
      </c>
    </row>
    <row r="13" spans="1:24" s="329" customFormat="1" ht="21" thickBot="1">
      <c r="A13" s="328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12</v>
      </c>
      <c r="N13" s="136">
        <v>13</v>
      </c>
      <c r="O13" s="136">
        <v>14</v>
      </c>
      <c r="P13" s="136">
        <v>10</v>
      </c>
      <c r="Q13" s="136">
        <v>11</v>
      </c>
      <c r="R13" s="136">
        <v>12</v>
      </c>
      <c r="S13" s="136">
        <v>13</v>
      </c>
      <c r="T13" s="136">
        <v>14</v>
      </c>
      <c r="U13" s="136">
        <v>15</v>
      </c>
      <c r="V13" s="136">
        <v>16</v>
      </c>
      <c r="W13" s="136">
        <v>17</v>
      </c>
      <c r="X13" s="136">
        <v>18</v>
      </c>
    </row>
    <row r="14" spans="1:24" ht="23.25">
      <c r="A14" s="193"/>
      <c r="B14" s="144" t="s">
        <v>3</v>
      </c>
      <c r="C14" s="316" t="s">
        <v>126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O14">SUM(I15:I25)</f>
        <v>0</v>
      </c>
      <c r="J14" s="200">
        <f t="shared" si="0"/>
        <v>0</v>
      </c>
      <c r="K14" s="200">
        <f t="shared" si="0"/>
        <v>0</v>
      </c>
      <c r="L14" s="200">
        <f t="shared" si="0"/>
        <v>0</v>
      </c>
      <c r="M14" s="200">
        <f t="shared" si="0"/>
        <v>0</v>
      </c>
      <c r="N14" s="200">
        <f t="shared" si="0"/>
        <v>0</v>
      </c>
      <c r="O14" s="201">
        <f t="shared" si="0"/>
        <v>0</v>
      </c>
      <c r="P14" s="259">
        <f aca="true" t="shared" si="1" ref="P14:X14">SUM(P15:P25)</f>
        <v>0</v>
      </c>
      <c r="Q14" s="260">
        <f t="shared" si="1"/>
        <v>0</v>
      </c>
      <c r="R14" s="260">
        <f t="shared" si="1"/>
        <v>0</v>
      </c>
      <c r="S14" s="260">
        <f t="shared" si="1"/>
        <v>0</v>
      </c>
      <c r="T14" s="260">
        <f t="shared" si="1"/>
        <v>0</v>
      </c>
      <c r="U14" s="261">
        <f t="shared" si="1"/>
        <v>0</v>
      </c>
      <c r="V14" s="261">
        <f t="shared" si="1"/>
        <v>0</v>
      </c>
      <c r="W14" s="261">
        <f t="shared" si="1"/>
        <v>0</v>
      </c>
      <c r="X14" s="262">
        <f t="shared" si="1"/>
        <v>0</v>
      </c>
    </row>
    <row r="15" spans="1:30" ht="23.25">
      <c r="A15" s="193"/>
      <c r="B15" s="147">
        <v>1</v>
      </c>
      <c r="C15" s="297" t="s">
        <v>127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SUM(J15:O15)</f>
        <v>0</v>
      </c>
      <c r="J15" s="149"/>
      <c r="K15" s="149"/>
      <c r="L15" s="149"/>
      <c r="M15" s="149"/>
      <c r="N15" s="149"/>
      <c r="O15" s="149"/>
      <c r="P15" s="197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>
      <c r="A16" s="193"/>
      <c r="B16" s="151">
        <v>2</v>
      </c>
      <c r="C16" s="300" t="s">
        <v>128</v>
      </c>
      <c r="D16" s="153">
        <v>611200</v>
      </c>
      <c r="E16" s="149"/>
      <c r="F16" s="149"/>
      <c r="G16" s="150">
        <f aca="true" t="shared" si="2" ref="G16:G64">SUM(H16:I16)</f>
        <v>0</v>
      </c>
      <c r="H16" s="149"/>
      <c r="I16" s="150">
        <f aca="true" t="shared" si="3" ref="I16:I25">SUM(J16:O16)</f>
        <v>0</v>
      </c>
      <c r="J16" s="149"/>
      <c r="K16" s="149"/>
      <c r="L16" s="149"/>
      <c r="M16" s="149"/>
      <c r="N16" s="149"/>
      <c r="O16" s="149"/>
      <c r="P16" s="197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>
      <c r="A17" s="193"/>
      <c r="B17" s="151">
        <v>3</v>
      </c>
      <c r="C17" s="302" t="s">
        <v>129</v>
      </c>
      <c r="D17" s="153">
        <v>613100</v>
      </c>
      <c r="E17" s="149"/>
      <c r="F17" s="149"/>
      <c r="G17" s="150">
        <f t="shared" si="2"/>
        <v>0</v>
      </c>
      <c r="H17" s="149"/>
      <c r="I17" s="150">
        <f t="shared" si="3"/>
        <v>0</v>
      </c>
      <c r="J17" s="149"/>
      <c r="K17" s="149"/>
      <c r="L17" s="149"/>
      <c r="M17" s="149"/>
      <c r="N17" s="149"/>
      <c r="O17" s="149"/>
      <c r="P17" s="197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46.5">
      <c r="A18" s="193"/>
      <c r="B18" s="151">
        <v>4</v>
      </c>
      <c r="C18" s="300" t="s">
        <v>130</v>
      </c>
      <c r="D18" s="153">
        <v>613200</v>
      </c>
      <c r="E18" s="149"/>
      <c r="F18" s="149"/>
      <c r="G18" s="150">
        <f t="shared" si="2"/>
        <v>0</v>
      </c>
      <c r="H18" s="149"/>
      <c r="I18" s="150">
        <f t="shared" si="3"/>
        <v>0</v>
      </c>
      <c r="J18" s="149"/>
      <c r="K18" s="149"/>
      <c r="L18" s="149"/>
      <c r="M18" s="149"/>
      <c r="N18" s="149"/>
      <c r="O18" s="149"/>
      <c r="P18" s="197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>
      <c r="A19" s="193"/>
      <c r="B19" s="151">
        <v>5</v>
      </c>
      <c r="C19" s="300" t="s">
        <v>131</v>
      </c>
      <c r="D19" s="153">
        <v>613300</v>
      </c>
      <c r="E19" s="149"/>
      <c r="F19" s="149"/>
      <c r="G19" s="150">
        <f t="shared" si="2"/>
        <v>0</v>
      </c>
      <c r="H19" s="149"/>
      <c r="I19" s="150">
        <f t="shared" si="3"/>
        <v>0</v>
      </c>
      <c r="J19" s="149"/>
      <c r="K19" s="149"/>
      <c r="L19" s="149"/>
      <c r="M19" s="149"/>
      <c r="N19" s="149"/>
      <c r="O19" s="149"/>
      <c r="P19" s="197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>
      <c r="A20" s="193"/>
      <c r="B20" s="151">
        <v>6</v>
      </c>
      <c r="C20" s="302" t="s">
        <v>132</v>
      </c>
      <c r="D20" s="153">
        <v>613400</v>
      </c>
      <c r="E20" s="149"/>
      <c r="F20" s="149"/>
      <c r="G20" s="150">
        <f t="shared" si="2"/>
        <v>0</v>
      </c>
      <c r="H20" s="149"/>
      <c r="I20" s="150">
        <f t="shared" si="3"/>
        <v>0</v>
      </c>
      <c r="J20" s="149"/>
      <c r="K20" s="149"/>
      <c r="L20" s="149"/>
      <c r="M20" s="149"/>
      <c r="N20" s="149"/>
      <c r="O20" s="149"/>
      <c r="P20" s="197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>
      <c r="A21" s="193"/>
      <c r="B21" s="151">
        <v>7</v>
      </c>
      <c r="C21" s="300" t="s">
        <v>133</v>
      </c>
      <c r="D21" s="153">
        <v>613500</v>
      </c>
      <c r="E21" s="149"/>
      <c r="F21" s="149"/>
      <c r="G21" s="150">
        <f t="shared" si="2"/>
        <v>0</v>
      </c>
      <c r="H21" s="149"/>
      <c r="I21" s="150">
        <f t="shared" si="3"/>
        <v>0</v>
      </c>
      <c r="J21" s="149"/>
      <c r="K21" s="149"/>
      <c r="L21" s="149"/>
      <c r="M21" s="149"/>
      <c r="N21" s="149"/>
      <c r="O21" s="149"/>
      <c r="P21" s="197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>
      <c r="A22" s="193"/>
      <c r="B22" s="151">
        <v>8</v>
      </c>
      <c r="C22" s="300" t="s">
        <v>134</v>
      </c>
      <c r="D22" s="153">
        <v>613600</v>
      </c>
      <c r="E22" s="149"/>
      <c r="F22" s="149"/>
      <c r="G22" s="150">
        <f t="shared" si="2"/>
        <v>0</v>
      </c>
      <c r="H22" s="149"/>
      <c r="I22" s="150">
        <f t="shared" si="3"/>
        <v>0</v>
      </c>
      <c r="J22" s="149"/>
      <c r="K22" s="149"/>
      <c r="L22" s="149"/>
      <c r="M22" s="149"/>
      <c r="N22" s="149"/>
      <c r="O22" s="149"/>
      <c r="P22" s="197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>
      <c r="A23" s="193"/>
      <c r="B23" s="151">
        <v>9</v>
      </c>
      <c r="C23" s="302" t="s">
        <v>135</v>
      </c>
      <c r="D23" s="153">
        <v>613700</v>
      </c>
      <c r="E23" s="149"/>
      <c r="F23" s="149"/>
      <c r="G23" s="150">
        <f t="shared" si="2"/>
        <v>0</v>
      </c>
      <c r="H23" s="149"/>
      <c r="I23" s="150">
        <f t="shared" si="3"/>
        <v>0</v>
      </c>
      <c r="J23" s="149"/>
      <c r="K23" s="149"/>
      <c r="L23" s="149"/>
      <c r="M23" s="149"/>
      <c r="N23" s="149"/>
      <c r="O23" s="149"/>
      <c r="P23" s="197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>
      <c r="A24" s="193"/>
      <c r="B24" s="151">
        <v>10</v>
      </c>
      <c r="C24" s="300" t="s">
        <v>136</v>
      </c>
      <c r="D24" s="153">
        <v>613800</v>
      </c>
      <c r="E24" s="149"/>
      <c r="F24" s="149"/>
      <c r="G24" s="150">
        <f t="shared" si="2"/>
        <v>0</v>
      </c>
      <c r="H24" s="149"/>
      <c r="I24" s="150">
        <f t="shared" si="3"/>
        <v>0</v>
      </c>
      <c r="J24" s="149"/>
      <c r="K24" s="149"/>
      <c r="L24" s="149"/>
      <c r="M24" s="149"/>
      <c r="N24" s="149"/>
      <c r="O24" s="149"/>
      <c r="P24" s="197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>
      <c r="A25" s="193"/>
      <c r="B25" s="151">
        <v>11</v>
      </c>
      <c r="C25" s="300" t="s">
        <v>137</v>
      </c>
      <c r="D25" s="153">
        <v>613900</v>
      </c>
      <c r="E25" s="149"/>
      <c r="F25" s="149"/>
      <c r="G25" s="150">
        <f t="shared" si="2"/>
        <v>0</v>
      </c>
      <c r="H25" s="149"/>
      <c r="I25" s="150">
        <f t="shared" si="3"/>
        <v>0</v>
      </c>
      <c r="J25" s="149"/>
      <c r="K25" s="149"/>
      <c r="L25" s="149"/>
      <c r="M25" s="149"/>
      <c r="N25" s="149"/>
      <c r="O25" s="149"/>
      <c r="P25" s="197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27" ht="46.5" thickBot="1">
      <c r="A26" s="193"/>
      <c r="B26" s="155" t="s">
        <v>8</v>
      </c>
      <c r="C26" s="307" t="s">
        <v>138</v>
      </c>
      <c r="D26" s="157">
        <v>614000</v>
      </c>
      <c r="E26" s="158">
        <f aca="true" t="shared" si="4" ref="E26:X26">E27+E30+E32+E43+E46+E48</f>
        <v>0</v>
      </c>
      <c r="F26" s="158">
        <f t="shared" si="4"/>
        <v>0</v>
      </c>
      <c r="G26" s="158">
        <f t="shared" si="4"/>
        <v>0</v>
      </c>
      <c r="H26" s="158">
        <f t="shared" si="4"/>
        <v>0</v>
      </c>
      <c r="I26" s="158">
        <f t="shared" si="4"/>
        <v>0</v>
      </c>
      <c r="J26" s="158">
        <f t="shared" si="4"/>
        <v>0</v>
      </c>
      <c r="K26" s="158">
        <f t="shared" si="4"/>
        <v>0</v>
      </c>
      <c r="L26" s="158">
        <f t="shared" si="4"/>
        <v>0</v>
      </c>
      <c r="M26" s="158">
        <f t="shared" si="4"/>
        <v>0</v>
      </c>
      <c r="N26" s="158">
        <f t="shared" si="4"/>
        <v>0</v>
      </c>
      <c r="O26" s="203">
        <f t="shared" si="4"/>
        <v>0</v>
      </c>
      <c r="P26" s="263">
        <f t="shared" si="4"/>
        <v>0</v>
      </c>
      <c r="Q26" s="258">
        <f t="shared" si="4"/>
        <v>0</v>
      </c>
      <c r="R26" s="258">
        <f t="shared" si="4"/>
        <v>0</v>
      </c>
      <c r="S26" s="258">
        <f t="shared" si="4"/>
        <v>0</v>
      </c>
      <c r="T26" s="258">
        <f t="shared" si="4"/>
        <v>0</v>
      </c>
      <c r="U26" s="264">
        <f t="shared" si="4"/>
        <v>0</v>
      </c>
      <c r="V26" s="264">
        <f t="shared" si="4"/>
        <v>0</v>
      </c>
      <c r="W26" s="264">
        <f t="shared" si="4"/>
        <v>0</v>
      </c>
      <c r="X26" s="265">
        <f t="shared" si="4"/>
        <v>0</v>
      </c>
      <c r="Z26" s="115"/>
      <c r="AA26" s="115"/>
    </row>
    <row r="27" spans="1:24" ht="23.25">
      <c r="A27" s="193"/>
      <c r="B27" s="159">
        <v>1</v>
      </c>
      <c r="C27" s="317" t="s">
        <v>139</v>
      </c>
      <c r="D27" s="208">
        <v>614100</v>
      </c>
      <c r="E27" s="209">
        <f>E28+E29</f>
        <v>0</v>
      </c>
      <c r="F27" s="209">
        <f aca="true" t="shared" si="5" ref="F27:X27">F28+F29</f>
        <v>0</v>
      </c>
      <c r="G27" s="209">
        <f t="shared" si="5"/>
        <v>0</v>
      </c>
      <c r="H27" s="209">
        <f t="shared" si="5"/>
        <v>0</v>
      </c>
      <c r="I27" s="209">
        <f t="shared" si="5"/>
        <v>0</v>
      </c>
      <c r="J27" s="209">
        <f t="shared" si="5"/>
        <v>0</v>
      </c>
      <c r="K27" s="209">
        <f t="shared" si="5"/>
        <v>0</v>
      </c>
      <c r="L27" s="209">
        <f t="shared" si="5"/>
        <v>0</v>
      </c>
      <c r="M27" s="209">
        <f t="shared" si="5"/>
        <v>0</v>
      </c>
      <c r="N27" s="209">
        <f t="shared" si="5"/>
        <v>0</v>
      </c>
      <c r="O27" s="210">
        <f t="shared" si="5"/>
        <v>0</v>
      </c>
      <c r="P27" s="204">
        <f t="shared" si="5"/>
        <v>0</v>
      </c>
      <c r="Q27" s="161">
        <f t="shared" si="5"/>
        <v>0</v>
      </c>
      <c r="R27" s="161">
        <f t="shared" si="5"/>
        <v>0</v>
      </c>
      <c r="S27" s="161">
        <f t="shared" si="5"/>
        <v>0</v>
      </c>
      <c r="T27" s="161">
        <f t="shared" si="5"/>
        <v>0</v>
      </c>
      <c r="U27" s="113">
        <f t="shared" si="5"/>
        <v>0</v>
      </c>
      <c r="V27" s="113">
        <f t="shared" si="5"/>
        <v>0</v>
      </c>
      <c r="W27" s="113">
        <f t="shared" si="5"/>
        <v>0</v>
      </c>
      <c r="X27" s="114">
        <f t="shared" si="5"/>
        <v>0</v>
      </c>
    </row>
    <row r="28" spans="1:24" ht="23.25">
      <c r="A28" s="193"/>
      <c r="B28" s="162"/>
      <c r="C28" s="163"/>
      <c r="D28" s="164"/>
      <c r="E28" s="59"/>
      <c r="F28" s="59"/>
      <c r="G28" s="150">
        <f t="shared" si="2"/>
        <v>0</v>
      </c>
      <c r="H28" s="59"/>
      <c r="I28" s="150">
        <f>SUM(J28:O28)</f>
        <v>0</v>
      </c>
      <c r="J28" s="165"/>
      <c r="K28" s="165"/>
      <c r="L28" s="165"/>
      <c r="M28" s="165"/>
      <c r="N28" s="165"/>
      <c r="O28" s="165"/>
      <c r="P28" s="205"/>
      <c r="Q28" s="165"/>
      <c r="R28" s="165"/>
      <c r="S28" s="165"/>
      <c r="T28" s="165"/>
      <c r="U28" s="59"/>
      <c r="V28" s="59"/>
      <c r="W28" s="59"/>
      <c r="X28" s="72"/>
    </row>
    <row r="29" spans="1:24" ht="23.25">
      <c r="A29" s="193"/>
      <c r="B29" s="162"/>
      <c r="C29" s="163"/>
      <c r="D29" s="164"/>
      <c r="E29" s="149"/>
      <c r="F29" s="149"/>
      <c r="G29" s="150">
        <f t="shared" si="2"/>
        <v>0</v>
      </c>
      <c r="H29" s="149"/>
      <c r="I29" s="150">
        <f>SUM(J29:O29)</f>
        <v>0</v>
      </c>
      <c r="J29" s="165"/>
      <c r="K29" s="165"/>
      <c r="L29" s="165"/>
      <c r="M29" s="165"/>
      <c r="N29" s="165"/>
      <c r="O29" s="165"/>
      <c r="P29" s="205"/>
      <c r="Q29" s="165"/>
      <c r="R29" s="165"/>
      <c r="S29" s="165"/>
      <c r="T29" s="165"/>
      <c r="U29" s="59"/>
      <c r="V29" s="59"/>
      <c r="W29" s="59"/>
      <c r="X29" s="72"/>
    </row>
    <row r="30" spans="1:24" ht="23.25">
      <c r="A30" s="193"/>
      <c r="B30" s="162">
        <v>2</v>
      </c>
      <c r="C30" s="320" t="s">
        <v>140</v>
      </c>
      <c r="D30" s="164">
        <v>614200</v>
      </c>
      <c r="E30" s="150">
        <f aca="true" t="shared" si="6" ref="E30:X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150">
        <f t="shared" si="6"/>
        <v>0</v>
      </c>
      <c r="M30" s="150">
        <f t="shared" si="6"/>
        <v>0</v>
      </c>
      <c r="N30" s="150">
        <f t="shared" si="6"/>
        <v>0</v>
      </c>
      <c r="O30" s="212">
        <f t="shared" si="6"/>
        <v>0</v>
      </c>
      <c r="P30" s="197">
        <f t="shared" si="6"/>
        <v>0</v>
      </c>
      <c r="Q30" s="149">
        <f t="shared" si="6"/>
        <v>0</v>
      </c>
      <c r="R30" s="149">
        <f t="shared" si="6"/>
        <v>0</v>
      </c>
      <c r="S30" s="149">
        <f t="shared" si="6"/>
        <v>0</v>
      </c>
      <c r="T30" s="149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24" ht="23.25">
      <c r="A31" s="193"/>
      <c r="B31" s="162"/>
      <c r="C31" s="320"/>
      <c r="D31" s="164"/>
      <c r="E31" s="149"/>
      <c r="F31" s="149"/>
      <c r="G31" s="150">
        <f>H31+I31</f>
        <v>0</v>
      </c>
      <c r="H31" s="149"/>
      <c r="I31" s="150">
        <f>SUM(J31:O31)</f>
        <v>0</v>
      </c>
      <c r="J31" s="165"/>
      <c r="K31" s="165"/>
      <c r="L31" s="165"/>
      <c r="M31" s="165"/>
      <c r="N31" s="165"/>
      <c r="O31" s="165"/>
      <c r="P31" s="205"/>
      <c r="Q31" s="165"/>
      <c r="R31" s="165"/>
      <c r="S31" s="165"/>
      <c r="T31" s="165"/>
      <c r="U31" s="59"/>
      <c r="V31" s="59"/>
      <c r="W31" s="59"/>
      <c r="X31" s="72"/>
    </row>
    <row r="32" spans="1:24" ht="23.25">
      <c r="A32" s="193"/>
      <c r="B32" s="162">
        <v>3</v>
      </c>
      <c r="C32" s="300" t="s">
        <v>141</v>
      </c>
      <c r="D32" s="164">
        <v>614300</v>
      </c>
      <c r="E32" s="150">
        <f aca="true" t="shared" si="7" ref="E32:X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150">
        <f t="shared" si="7"/>
        <v>0</v>
      </c>
      <c r="M32" s="150">
        <f t="shared" si="7"/>
        <v>0</v>
      </c>
      <c r="N32" s="150">
        <f t="shared" si="7"/>
        <v>0</v>
      </c>
      <c r="O32" s="212">
        <f t="shared" si="7"/>
        <v>0</v>
      </c>
      <c r="P32" s="197">
        <f t="shared" si="7"/>
        <v>0</v>
      </c>
      <c r="Q32" s="149">
        <f t="shared" si="7"/>
        <v>0</v>
      </c>
      <c r="R32" s="149">
        <f t="shared" si="7"/>
        <v>0</v>
      </c>
      <c r="S32" s="149">
        <f t="shared" si="7"/>
        <v>0</v>
      </c>
      <c r="T32" s="149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>
      <c r="A33" s="193"/>
      <c r="B33" s="162"/>
      <c r="C33" s="320"/>
      <c r="D33" s="164"/>
      <c r="E33" s="149"/>
      <c r="F33" s="149"/>
      <c r="G33" s="150">
        <f t="shared" si="2"/>
        <v>0</v>
      </c>
      <c r="H33" s="149"/>
      <c r="I33" s="150">
        <f aca="true" t="shared" si="8" ref="I33:I42">SUM(J33:O33)</f>
        <v>0</v>
      </c>
      <c r="J33" s="149"/>
      <c r="K33" s="149"/>
      <c r="L33" s="149"/>
      <c r="M33" s="149"/>
      <c r="N33" s="149"/>
      <c r="O33" s="149"/>
      <c r="P33" s="205"/>
      <c r="Q33" s="165"/>
      <c r="R33" s="165"/>
      <c r="S33" s="165"/>
      <c r="T33" s="165"/>
      <c r="U33" s="59"/>
      <c r="V33" s="59"/>
      <c r="W33" s="59"/>
      <c r="X33" s="72"/>
    </row>
    <row r="34" spans="1:24" ht="23.25">
      <c r="A34" s="193"/>
      <c r="B34" s="162"/>
      <c r="C34" s="320"/>
      <c r="D34" s="164"/>
      <c r="E34" s="149"/>
      <c r="F34" s="149"/>
      <c r="G34" s="150">
        <f t="shared" si="2"/>
        <v>0</v>
      </c>
      <c r="H34" s="149"/>
      <c r="I34" s="150">
        <f t="shared" si="8"/>
        <v>0</v>
      </c>
      <c r="J34" s="149"/>
      <c r="K34" s="149"/>
      <c r="L34" s="149"/>
      <c r="M34" s="149"/>
      <c r="N34" s="149"/>
      <c r="O34" s="149"/>
      <c r="P34" s="205"/>
      <c r="Q34" s="165"/>
      <c r="R34" s="165"/>
      <c r="S34" s="165"/>
      <c r="T34" s="165"/>
      <c r="U34" s="59"/>
      <c r="V34" s="59"/>
      <c r="W34" s="59"/>
      <c r="X34" s="72"/>
    </row>
    <row r="35" spans="1:24" ht="23.25">
      <c r="A35" s="193"/>
      <c r="B35" s="162"/>
      <c r="C35" s="320"/>
      <c r="D35" s="164"/>
      <c r="E35" s="149"/>
      <c r="F35" s="149"/>
      <c r="G35" s="150">
        <f t="shared" si="2"/>
        <v>0</v>
      </c>
      <c r="H35" s="149"/>
      <c r="I35" s="150">
        <f t="shared" si="8"/>
        <v>0</v>
      </c>
      <c r="J35" s="149"/>
      <c r="K35" s="149"/>
      <c r="L35" s="149"/>
      <c r="M35" s="149"/>
      <c r="N35" s="149"/>
      <c r="O35" s="149"/>
      <c r="P35" s="205"/>
      <c r="Q35" s="165"/>
      <c r="R35" s="165"/>
      <c r="S35" s="165"/>
      <c r="T35" s="165"/>
      <c r="U35" s="59"/>
      <c r="V35" s="59"/>
      <c r="W35" s="59"/>
      <c r="X35" s="72"/>
    </row>
    <row r="36" spans="1:24" ht="23.25">
      <c r="A36" s="193"/>
      <c r="B36" s="162"/>
      <c r="C36" s="302"/>
      <c r="D36" s="164"/>
      <c r="E36" s="149"/>
      <c r="F36" s="149"/>
      <c r="G36" s="150">
        <f t="shared" si="2"/>
        <v>0</v>
      </c>
      <c r="H36" s="149"/>
      <c r="I36" s="150">
        <f t="shared" si="8"/>
        <v>0</v>
      </c>
      <c r="J36" s="149"/>
      <c r="K36" s="149"/>
      <c r="L36" s="149"/>
      <c r="M36" s="149"/>
      <c r="N36" s="149"/>
      <c r="O36" s="149"/>
      <c r="P36" s="205"/>
      <c r="Q36" s="165"/>
      <c r="R36" s="165"/>
      <c r="S36" s="165"/>
      <c r="T36" s="165"/>
      <c r="U36" s="59"/>
      <c r="V36" s="59"/>
      <c r="W36" s="59"/>
      <c r="X36" s="72"/>
    </row>
    <row r="37" spans="1:24" ht="23.25">
      <c r="A37" s="193"/>
      <c r="B37" s="162"/>
      <c r="C37" s="320"/>
      <c r="D37" s="164"/>
      <c r="E37" s="149"/>
      <c r="F37" s="149"/>
      <c r="G37" s="150">
        <f t="shared" si="2"/>
        <v>0</v>
      </c>
      <c r="H37" s="149"/>
      <c r="I37" s="150">
        <f t="shared" si="8"/>
        <v>0</v>
      </c>
      <c r="J37" s="149"/>
      <c r="K37" s="149"/>
      <c r="L37" s="149"/>
      <c r="M37" s="149"/>
      <c r="N37" s="149"/>
      <c r="O37" s="149"/>
      <c r="P37" s="205"/>
      <c r="Q37" s="165"/>
      <c r="R37" s="165"/>
      <c r="S37" s="165"/>
      <c r="T37" s="165"/>
      <c r="U37" s="59"/>
      <c r="V37" s="59"/>
      <c r="W37" s="59"/>
      <c r="X37" s="72"/>
    </row>
    <row r="38" spans="1:24" ht="23.25">
      <c r="A38" s="193"/>
      <c r="B38" s="162"/>
      <c r="C38" s="320"/>
      <c r="D38" s="164"/>
      <c r="E38" s="149"/>
      <c r="F38" s="149"/>
      <c r="G38" s="150">
        <f t="shared" si="2"/>
        <v>0</v>
      </c>
      <c r="H38" s="149"/>
      <c r="I38" s="150">
        <f t="shared" si="8"/>
        <v>0</v>
      </c>
      <c r="J38" s="149"/>
      <c r="K38" s="149"/>
      <c r="L38" s="149"/>
      <c r="M38" s="149"/>
      <c r="N38" s="149"/>
      <c r="O38" s="149"/>
      <c r="P38" s="205"/>
      <c r="Q38" s="165"/>
      <c r="R38" s="165"/>
      <c r="S38" s="165"/>
      <c r="T38" s="165"/>
      <c r="U38" s="59"/>
      <c r="V38" s="59"/>
      <c r="W38" s="59"/>
      <c r="X38" s="72"/>
    </row>
    <row r="39" spans="1:24" ht="23.25">
      <c r="A39" s="193"/>
      <c r="B39" s="151"/>
      <c r="C39" s="320"/>
      <c r="D39" s="153"/>
      <c r="E39" s="149"/>
      <c r="F39" s="149"/>
      <c r="G39" s="150">
        <f t="shared" si="2"/>
        <v>0</v>
      </c>
      <c r="H39" s="149"/>
      <c r="I39" s="150">
        <f t="shared" si="8"/>
        <v>0</v>
      </c>
      <c r="J39" s="149"/>
      <c r="K39" s="149"/>
      <c r="L39" s="149"/>
      <c r="M39" s="149"/>
      <c r="N39" s="149"/>
      <c r="O39" s="149"/>
      <c r="P39" s="206"/>
      <c r="Q39" s="166"/>
      <c r="R39" s="166"/>
      <c r="S39" s="166"/>
      <c r="T39" s="166"/>
      <c r="U39" s="57"/>
      <c r="V39" s="57"/>
      <c r="W39" s="57"/>
      <c r="X39" s="70"/>
    </row>
    <row r="40" spans="1:24" ht="23.25">
      <c r="A40" s="193"/>
      <c r="B40" s="162"/>
      <c r="C40" s="320"/>
      <c r="D40" s="164"/>
      <c r="E40" s="149"/>
      <c r="F40" s="149"/>
      <c r="G40" s="150">
        <f t="shared" si="2"/>
        <v>0</v>
      </c>
      <c r="H40" s="149"/>
      <c r="I40" s="150">
        <f t="shared" si="8"/>
        <v>0</v>
      </c>
      <c r="J40" s="149"/>
      <c r="K40" s="149"/>
      <c r="L40" s="149"/>
      <c r="M40" s="149"/>
      <c r="N40" s="149"/>
      <c r="O40" s="149"/>
      <c r="P40" s="205"/>
      <c r="Q40" s="165"/>
      <c r="R40" s="165"/>
      <c r="S40" s="165"/>
      <c r="T40" s="165"/>
      <c r="U40" s="59"/>
      <c r="V40" s="59"/>
      <c r="W40" s="59"/>
      <c r="X40" s="72"/>
    </row>
    <row r="41" spans="1:24" ht="23.25">
      <c r="A41" s="193"/>
      <c r="B41" s="162"/>
      <c r="C41" s="320"/>
      <c r="D41" s="164"/>
      <c r="E41" s="149"/>
      <c r="F41" s="149"/>
      <c r="G41" s="150">
        <f t="shared" si="2"/>
        <v>0</v>
      </c>
      <c r="H41" s="149"/>
      <c r="I41" s="150">
        <f t="shared" si="8"/>
        <v>0</v>
      </c>
      <c r="J41" s="149"/>
      <c r="K41" s="149"/>
      <c r="L41" s="149"/>
      <c r="M41" s="149"/>
      <c r="N41" s="149"/>
      <c r="O41" s="149"/>
      <c r="P41" s="205"/>
      <c r="Q41" s="165"/>
      <c r="R41" s="165"/>
      <c r="S41" s="165"/>
      <c r="T41" s="165"/>
      <c r="U41" s="59"/>
      <c r="V41" s="59"/>
      <c r="W41" s="59"/>
      <c r="X41" s="72"/>
    </row>
    <row r="42" spans="1:24" ht="23.25">
      <c r="A42" s="193"/>
      <c r="B42" s="151"/>
      <c r="C42" s="320"/>
      <c r="D42" s="153"/>
      <c r="E42" s="166"/>
      <c r="F42" s="166"/>
      <c r="G42" s="150">
        <f t="shared" si="2"/>
        <v>0</v>
      </c>
      <c r="H42" s="149"/>
      <c r="I42" s="150">
        <f t="shared" si="8"/>
        <v>0</v>
      </c>
      <c r="J42" s="149"/>
      <c r="K42" s="149"/>
      <c r="L42" s="149"/>
      <c r="M42" s="149"/>
      <c r="N42" s="149"/>
      <c r="O42" s="149"/>
      <c r="P42" s="206"/>
      <c r="Q42" s="166"/>
      <c r="R42" s="166"/>
      <c r="S42" s="166"/>
      <c r="T42" s="166"/>
      <c r="U42" s="57"/>
      <c r="V42" s="57"/>
      <c r="W42" s="57"/>
      <c r="X42" s="70"/>
    </row>
    <row r="43" spans="1:24" ht="23.25">
      <c r="A43" s="193"/>
      <c r="B43" s="162">
        <v>4</v>
      </c>
      <c r="C43" s="320" t="s">
        <v>142</v>
      </c>
      <c r="D43" s="164">
        <v>614700</v>
      </c>
      <c r="E43" s="150">
        <f aca="true" t="shared" si="9" ref="E43:X43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150">
        <f t="shared" si="9"/>
        <v>0</v>
      </c>
      <c r="M43" s="150">
        <f t="shared" si="9"/>
        <v>0</v>
      </c>
      <c r="N43" s="150">
        <f t="shared" si="9"/>
        <v>0</v>
      </c>
      <c r="O43" s="212">
        <f t="shared" si="9"/>
        <v>0</v>
      </c>
      <c r="P43" s="197">
        <f t="shared" si="9"/>
        <v>0</v>
      </c>
      <c r="Q43" s="149">
        <f t="shared" si="9"/>
        <v>0</v>
      </c>
      <c r="R43" s="149">
        <f t="shared" si="9"/>
        <v>0</v>
      </c>
      <c r="S43" s="149">
        <f t="shared" si="9"/>
        <v>0</v>
      </c>
      <c r="T43" s="149">
        <f t="shared" si="9"/>
        <v>0</v>
      </c>
      <c r="U43" s="55">
        <f t="shared" si="9"/>
        <v>0</v>
      </c>
      <c r="V43" s="55">
        <f t="shared" si="9"/>
        <v>0</v>
      </c>
      <c r="W43" s="55">
        <f t="shared" si="9"/>
        <v>0</v>
      </c>
      <c r="X43" s="70">
        <f t="shared" si="9"/>
        <v>0</v>
      </c>
    </row>
    <row r="44" spans="1:24" ht="23.25">
      <c r="A44" s="193"/>
      <c r="B44" s="162"/>
      <c r="C44" s="320"/>
      <c r="D44" s="164"/>
      <c r="E44" s="149"/>
      <c r="F44" s="149"/>
      <c r="G44" s="150">
        <f t="shared" si="2"/>
        <v>0</v>
      </c>
      <c r="H44" s="149"/>
      <c r="I44" s="150">
        <f>SUM(J44:O44)</f>
        <v>0</v>
      </c>
      <c r="J44" s="149"/>
      <c r="K44" s="149"/>
      <c r="L44" s="149"/>
      <c r="M44" s="149"/>
      <c r="N44" s="149"/>
      <c r="O44" s="149"/>
      <c r="P44" s="205"/>
      <c r="Q44" s="165"/>
      <c r="R44" s="165"/>
      <c r="S44" s="165"/>
      <c r="T44" s="165"/>
      <c r="U44" s="59"/>
      <c r="V44" s="59"/>
      <c r="W44" s="59"/>
      <c r="X44" s="72"/>
    </row>
    <row r="45" spans="1:24" ht="23.25">
      <c r="A45" s="193"/>
      <c r="B45" s="162"/>
      <c r="C45" s="320"/>
      <c r="D45" s="164"/>
      <c r="E45" s="149"/>
      <c r="F45" s="149"/>
      <c r="G45" s="150">
        <f t="shared" si="2"/>
        <v>0</v>
      </c>
      <c r="H45" s="149"/>
      <c r="I45" s="150">
        <f>SUM(J45:O45)</f>
        <v>0</v>
      </c>
      <c r="J45" s="149"/>
      <c r="K45" s="149"/>
      <c r="L45" s="149"/>
      <c r="M45" s="149"/>
      <c r="N45" s="149"/>
      <c r="O45" s="149"/>
      <c r="P45" s="205"/>
      <c r="Q45" s="165"/>
      <c r="R45" s="165"/>
      <c r="S45" s="165"/>
      <c r="T45" s="165"/>
      <c r="U45" s="59"/>
      <c r="V45" s="59"/>
      <c r="W45" s="59"/>
      <c r="X45" s="72"/>
    </row>
    <row r="46" spans="1:24" ht="23.25">
      <c r="A46" s="193"/>
      <c r="B46" s="162">
        <v>5</v>
      </c>
      <c r="C46" s="320" t="s">
        <v>143</v>
      </c>
      <c r="D46" s="164">
        <v>614800</v>
      </c>
      <c r="E46" s="150">
        <f aca="true" t="shared" si="10" ref="E46:X46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150">
        <f t="shared" si="10"/>
        <v>0</v>
      </c>
      <c r="M46" s="150">
        <f t="shared" si="10"/>
        <v>0</v>
      </c>
      <c r="N46" s="150">
        <f t="shared" si="10"/>
        <v>0</v>
      </c>
      <c r="O46" s="212">
        <f t="shared" si="10"/>
        <v>0</v>
      </c>
      <c r="P46" s="197">
        <f t="shared" si="10"/>
        <v>0</v>
      </c>
      <c r="Q46" s="149">
        <f t="shared" si="10"/>
        <v>0</v>
      </c>
      <c r="R46" s="149">
        <f t="shared" si="10"/>
        <v>0</v>
      </c>
      <c r="S46" s="149">
        <f t="shared" si="10"/>
        <v>0</v>
      </c>
      <c r="T46" s="149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>
      <c r="A47" s="193"/>
      <c r="B47" s="162"/>
      <c r="C47" s="320"/>
      <c r="D47" s="164"/>
      <c r="E47" s="149"/>
      <c r="F47" s="149"/>
      <c r="G47" s="150">
        <f t="shared" si="2"/>
        <v>0</v>
      </c>
      <c r="H47" s="149"/>
      <c r="I47" s="150">
        <f>SUM(J47:O47)</f>
        <v>0</v>
      </c>
      <c r="J47" s="149"/>
      <c r="K47" s="149"/>
      <c r="L47" s="149"/>
      <c r="M47" s="149"/>
      <c r="N47" s="149"/>
      <c r="O47" s="149"/>
      <c r="P47" s="205"/>
      <c r="Q47" s="165"/>
      <c r="R47" s="165"/>
      <c r="S47" s="165"/>
      <c r="T47" s="165"/>
      <c r="U47" s="59"/>
      <c r="V47" s="59"/>
      <c r="W47" s="59"/>
      <c r="X47" s="72"/>
    </row>
    <row r="48" spans="1:24" ht="23.25">
      <c r="A48" s="193"/>
      <c r="B48" s="162">
        <v>6</v>
      </c>
      <c r="C48" s="320" t="s">
        <v>144</v>
      </c>
      <c r="D48" s="164">
        <v>614900</v>
      </c>
      <c r="E48" s="150">
        <f aca="true" t="shared" si="11" ref="E48:X48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150">
        <f t="shared" si="11"/>
        <v>0</v>
      </c>
      <c r="M48" s="150">
        <f t="shared" si="11"/>
        <v>0</v>
      </c>
      <c r="N48" s="150">
        <f t="shared" si="11"/>
        <v>0</v>
      </c>
      <c r="O48" s="212">
        <f t="shared" si="11"/>
        <v>0</v>
      </c>
      <c r="P48" s="197">
        <f t="shared" si="11"/>
        <v>0</v>
      </c>
      <c r="Q48" s="149">
        <f t="shared" si="11"/>
        <v>0</v>
      </c>
      <c r="R48" s="149">
        <f t="shared" si="11"/>
        <v>0</v>
      </c>
      <c r="S48" s="149">
        <f t="shared" si="11"/>
        <v>0</v>
      </c>
      <c r="T48" s="149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4" ht="24" thickBot="1">
      <c r="A49" s="193"/>
      <c r="B49" s="284"/>
      <c r="C49" s="327"/>
      <c r="D49" s="284"/>
      <c r="E49" s="287"/>
      <c r="F49" s="287"/>
      <c r="G49" s="273">
        <f t="shared" si="2"/>
        <v>0</v>
      </c>
      <c r="H49" s="287"/>
      <c r="I49" s="273">
        <f>SUM(J49:O49)</f>
        <v>0</v>
      </c>
      <c r="J49" s="287"/>
      <c r="K49" s="287"/>
      <c r="L49" s="287"/>
      <c r="M49" s="287"/>
      <c r="N49" s="287"/>
      <c r="O49" s="287"/>
      <c r="P49" s="286"/>
      <c r="Q49" s="287"/>
      <c r="R49" s="287"/>
      <c r="S49" s="287"/>
      <c r="T49" s="287"/>
      <c r="U49" s="288"/>
      <c r="V49" s="288"/>
      <c r="W49" s="288"/>
      <c r="X49" s="289"/>
    </row>
    <row r="50" spans="1:24" ht="46.5" thickBot="1">
      <c r="A50" s="193"/>
      <c r="B50" s="278" t="s">
        <v>9</v>
      </c>
      <c r="C50" s="322" t="s">
        <v>145</v>
      </c>
      <c r="D50" s="280">
        <v>615000</v>
      </c>
      <c r="E50" s="269">
        <f>E51+E54</f>
        <v>0</v>
      </c>
      <c r="F50" s="269">
        <f aca="true" t="shared" si="12" ref="F50:X50">F51+F54</f>
        <v>0</v>
      </c>
      <c r="G50" s="269">
        <f t="shared" si="12"/>
        <v>0</v>
      </c>
      <c r="H50" s="269">
        <f t="shared" si="12"/>
        <v>0</v>
      </c>
      <c r="I50" s="269">
        <f t="shared" si="12"/>
        <v>0</v>
      </c>
      <c r="J50" s="269">
        <f t="shared" si="12"/>
        <v>0</v>
      </c>
      <c r="K50" s="269">
        <f t="shared" si="12"/>
        <v>0</v>
      </c>
      <c r="L50" s="269">
        <f t="shared" si="12"/>
        <v>0</v>
      </c>
      <c r="M50" s="269">
        <f t="shared" si="12"/>
        <v>0</v>
      </c>
      <c r="N50" s="269">
        <f t="shared" si="12"/>
        <v>0</v>
      </c>
      <c r="O50" s="270">
        <f t="shared" si="12"/>
        <v>0</v>
      </c>
      <c r="P50" s="290">
        <f t="shared" si="12"/>
        <v>0</v>
      </c>
      <c r="Q50" s="291">
        <f t="shared" si="12"/>
        <v>0</v>
      </c>
      <c r="R50" s="291">
        <f t="shared" si="12"/>
        <v>0</v>
      </c>
      <c r="S50" s="291">
        <f t="shared" si="12"/>
        <v>0</v>
      </c>
      <c r="T50" s="291">
        <f t="shared" si="12"/>
        <v>0</v>
      </c>
      <c r="U50" s="292">
        <f t="shared" si="12"/>
        <v>0</v>
      </c>
      <c r="V50" s="292">
        <f t="shared" si="12"/>
        <v>0</v>
      </c>
      <c r="W50" s="292">
        <f t="shared" si="12"/>
        <v>0</v>
      </c>
      <c r="X50" s="293">
        <f t="shared" si="12"/>
        <v>0</v>
      </c>
    </row>
    <row r="51" spans="1:24" ht="46.5">
      <c r="A51" s="193"/>
      <c r="B51" s="159">
        <v>1</v>
      </c>
      <c r="C51" s="317" t="s">
        <v>146</v>
      </c>
      <c r="D51" s="208">
        <v>615100</v>
      </c>
      <c r="E51" s="213">
        <f>SUM(E52:E53)</f>
        <v>0</v>
      </c>
      <c r="F51" s="213">
        <f aca="true" t="shared" si="13" ref="F51:X51">SUM(F52:F53)</f>
        <v>0</v>
      </c>
      <c r="G51" s="213">
        <f t="shared" si="13"/>
        <v>0</v>
      </c>
      <c r="H51" s="213">
        <f t="shared" si="13"/>
        <v>0</v>
      </c>
      <c r="I51" s="213">
        <f t="shared" si="13"/>
        <v>0</v>
      </c>
      <c r="J51" s="213">
        <f t="shared" si="13"/>
        <v>0</v>
      </c>
      <c r="K51" s="213">
        <f t="shared" si="13"/>
        <v>0</v>
      </c>
      <c r="L51" s="213">
        <f t="shared" si="13"/>
        <v>0</v>
      </c>
      <c r="M51" s="213">
        <f t="shared" si="13"/>
        <v>0</v>
      </c>
      <c r="N51" s="213">
        <f t="shared" si="13"/>
        <v>0</v>
      </c>
      <c r="O51" s="214">
        <f t="shared" si="13"/>
        <v>0</v>
      </c>
      <c r="P51" s="204">
        <f t="shared" si="13"/>
        <v>0</v>
      </c>
      <c r="Q51" s="161">
        <f t="shared" si="13"/>
        <v>0</v>
      </c>
      <c r="R51" s="161">
        <f t="shared" si="13"/>
        <v>0</v>
      </c>
      <c r="S51" s="161">
        <f t="shared" si="13"/>
        <v>0</v>
      </c>
      <c r="T51" s="161">
        <f t="shared" si="13"/>
        <v>0</v>
      </c>
      <c r="U51" s="113">
        <f t="shared" si="13"/>
        <v>0</v>
      </c>
      <c r="V51" s="113">
        <f t="shared" si="13"/>
        <v>0</v>
      </c>
      <c r="W51" s="113">
        <f t="shared" si="13"/>
        <v>0</v>
      </c>
      <c r="X51" s="114">
        <f t="shared" si="13"/>
        <v>0</v>
      </c>
    </row>
    <row r="52" spans="1:24" ht="23.25">
      <c r="A52" s="193"/>
      <c r="B52" s="162"/>
      <c r="C52" s="320"/>
      <c r="D52" s="164"/>
      <c r="E52" s="167"/>
      <c r="F52" s="167"/>
      <c r="G52" s="168">
        <f t="shared" si="2"/>
        <v>0</v>
      </c>
      <c r="H52" s="167"/>
      <c r="I52" s="168">
        <f>SUM(J52:O52)</f>
        <v>0</v>
      </c>
      <c r="J52" s="167"/>
      <c r="K52" s="167"/>
      <c r="L52" s="167"/>
      <c r="M52" s="167"/>
      <c r="N52" s="167"/>
      <c r="O52" s="167"/>
      <c r="P52" s="205"/>
      <c r="Q52" s="165"/>
      <c r="R52" s="165"/>
      <c r="S52" s="165"/>
      <c r="T52" s="165"/>
      <c r="U52" s="59"/>
      <c r="V52" s="59"/>
      <c r="W52" s="59"/>
      <c r="X52" s="72"/>
    </row>
    <row r="53" spans="1:24" ht="23.25">
      <c r="A53" s="193"/>
      <c r="B53" s="162"/>
      <c r="C53" s="320"/>
      <c r="D53" s="164"/>
      <c r="E53" s="167"/>
      <c r="F53" s="167"/>
      <c r="G53" s="168">
        <f t="shared" si="2"/>
        <v>0</v>
      </c>
      <c r="H53" s="167"/>
      <c r="I53" s="168">
        <f>SUM(J53:O53)</f>
        <v>0</v>
      </c>
      <c r="J53" s="167"/>
      <c r="K53" s="167"/>
      <c r="L53" s="167"/>
      <c r="M53" s="167"/>
      <c r="N53" s="167"/>
      <c r="O53" s="167"/>
      <c r="P53" s="205"/>
      <c r="Q53" s="165"/>
      <c r="R53" s="165"/>
      <c r="S53" s="165"/>
      <c r="T53" s="165"/>
      <c r="U53" s="59"/>
      <c r="V53" s="59"/>
      <c r="W53" s="59"/>
      <c r="X53" s="72"/>
    </row>
    <row r="54" spans="1:24" ht="46.5">
      <c r="A54" s="193"/>
      <c r="B54" s="162">
        <v>2</v>
      </c>
      <c r="C54" s="314" t="s">
        <v>147</v>
      </c>
      <c r="D54" s="164">
        <v>615200</v>
      </c>
      <c r="E54" s="170">
        <f aca="true" t="shared" si="14" ref="E54:X54">E55</f>
        <v>0</v>
      </c>
      <c r="F54" s="170">
        <f t="shared" si="14"/>
        <v>0</v>
      </c>
      <c r="G54" s="170">
        <f t="shared" si="14"/>
        <v>0</v>
      </c>
      <c r="H54" s="170">
        <f t="shared" si="14"/>
        <v>0</v>
      </c>
      <c r="I54" s="170">
        <f t="shared" si="14"/>
        <v>0</v>
      </c>
      <c r="J54" s="170">
        <f t="shared" si="14"/>
        <v>0</v>
      </c>
      <c r="K54" s="170">
        <f t="shared" si="14"/>
        <v>0</v>
      </c>
      <c r="L54" s="170">
        <f t="shared" si="14"/>
        <v>0</v>
      </c>
      <c r="M54" s="170">
        <f t="shared" si="14"/>
        <v>0</v>
      </c>
      <c r="N54" s="170">
        <f t="shared" si="14"/>
        <v>0</v>
      </c>
      <c r="O54" s="216">
        <f t="shared" si="14"/>
        <v>0</v>
      </c>
      <c r="P54" s="205">
        <f t="shared" si="14"/>
        <v>0</v>
      </c>
      <c r="Q54" s="165">
        <f t="shared" si="14"/>
        <v>0</v>
      </c>
      <c r="R54" s="165">
        <f t="shared" si="14"/>
        <v>0</v>
      </c>
      <c r="S54" s="165">
        <f t="shared" si="14"/>
        <v>0</v>
      </c>
      <c r="T54" s="165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4" ht="23.25">
      <c r="A55" s="193"/>
      <c r="B55" s="162"/>
      <c r="C55" s="169"/>
      <c r="D55" s="164"/>
      <c r="E55" s="167"/>
      <c r="F55" s="167"/>
      <c r="G55" s="168">
        <f t="shared" si="2"/>
        <v>0</v>
      </c>
      <c r="H55" s="167"/>
      <c r="I55" s="168">
        <f>SUM(J55:O55)</f>
        <v>0</v>
      </c>
      <c r="J55" s="167"/>
      <c r="K55" s="167"/>
      <c r="L55" s="167"/>
      <c r="M55" s="167"/>
      <c r="N55" s="167"/>
      <c r="O55" s="167"/>
      <c r="P55" s="205"/>
      <c r="Q55" s="165"/>
      <c r="R55" s="165"/>
      <c r="S55" s="165"/>
      <c r="T55" s="165"/>
      <c r="U55" s="59"/>
      <c r="V55" s="59"/>
      <c r="W55" s="59"/>
      <c r="X55" s="72"/>
    </row>
    <row r="56" spans="1:24" ht="24" thickBot="1">
      <c r="A56" s="193"/>
      <c r="B56" s="155" t="s">
        <v>10</v>
      </c>
      <c r="C56" s="307" t="s">
        <v>148</v>
      </c>
      <c r="D56" s="157">
        <v>616000</v>
      </c>
      <c r="E56" s="158">
        <f aca="true" t="shared" si="15" ref="E56:X56">E57</f>
        <v>0</v>
      </c>
      <c r="F56" s="158">
        <f t="shared" si="15"/>
        <v>0</v>
      </c>
      <c r="G56" s="158">
        <f t="shared" si="15"/>
        <v>0</v>
      </c>
      <c r="H56" s="158">
        <f t="shared" si="15"/>
        <v>0</v>
      </c>
      <c r="I56" s="158">
        <f t="shared" si="15"/>
        <v>0</v>
      </c>
      <c r="J56" s="158">
        <f t="shared" si="15"/>
        <v>0</v>
      </c>
      <c r="K56" s="158">
        <f t="shared" si="15"/>
        <v>0</v>
      </c>
      <c r="L56" s="158">
        <f t="shared" si="15"/>
        <v>0</v>
      </c>
      <c r="M56" s="158">
        <f t="shared" si="15"/>
        <v>0</v>
      </c>
      <c r="N56" s="158">
        <f t="shared" si="15"/>
        <v>0</v>
      </c>
      <c r="O56" s="203">
        <f t="shared" si="15"/>
        <v>0</v>
      </c>
      <c r="P56" s="263">
        <f t="shared" si="15"/>
        <v>0</v>
      </c>
      <c r="Q56" s="258">
        <f t="shared" si="15"/>
        <v>0</v>
      </c>
      <c r="R56" s="258">
        <f t="shared" si="15"/>
        <v>0</v>
      </c>
      <c r="S56" s="258">
        <f t="shared" si="15"/>
        <v>0</v>
      </c>
      <c r="T56" s="258">
        <f t="shared" si="15"/>
        <v>0</v>
      </c>
      <c r="U56" s="264">
        <f t="shared" si="15"/>
        <v>0</v>
      </c>
      <c r="V56" s="264">
        <f t="shared" si="15"/>
        <v>0</v>
      </c>
      <c r="W56" s="264">
        <f t="shared" si="15"/>
        <v>0</v>
      </c>
      <c r="X56" s="265">
        <f t="shared" si="15"/>
        <v>0</v>
      </c>
    </row>
    <row r="57" spans="1:24" ht="23.25">
      <c r="A57" s="193"/>
      <c r="B57" s="171">
        <v>1</v>
      </c>
      <c r="C57" s="318" t="s">
        <v>149</v>
      </c>
      <c r="D57" s="218">
        <v>616200</v>
      </c>
      <c r="E57" s="219"/>
      <c r="F57" s="219"/>
      <c r="G57" s="220">
        <f t="shared" si="2"/>
        <v>0</v>
      </c>
      <c r="H57" s="219"/>
      <c r="I57" s="220">
        <f>SUM(J57:O57)</f>
        <v>0</v>
      </c>
      <c r="J57" s="219"/>
      <c r="K57" s="219"/>
      <c r="L57" s="219"/>
      <c r="M57" s="219"/>
      <c r="N57" s="219"/>
      <c r="O57" s="219"/>
      <c r="P57" s="217"/>
      <c r="Q57" s="173"/>
      <c r="R57" s="173"/>
      <c r="S57" s="173"/>
      <c r="T57" s="173"/>
      <c r="U57" s="68"/>
      <c r="V57" s="68"/>
      <c r="W57" s="68"/>
      <c r="X57" s="73"/>
    </row>
    <row r="58" spans="1:24" ht="46.5" thickBot="1">
      <c r="A58" s="193"/>
      <c r="B58" s="155" t="s">
        <v>11</v>
      </c>
      <c r="C58" s="307" t="s">
        <v>150</v>
      </c>
      <c r="D58" s="174"/>
      <c r="E58" s="158">
        <f aca="true" t="shared" si="16" ref="E58:X58">SUM(E59:E64)</f>
        <v>0</v>
      </c>
      <c r="F58" s="158">
        <f t="shared" si="16"/>
        <v>0</v>
      </c>
      <c r="G58" s="158">
        <f t="shared" si="16"/>
        <v>0</v>
      </c>
      <c r="H58" s="158">
        <f t="shared" si="16"/>
        <v>0</v>
      </c>
      <c r="I58" s="158">
        <f t="shared" si="16"/>
        <v>0</v>
      </c>
      <c r="J58" s="158">
        <f t="shared" si="16"/>
        <v>0</v>
      </c>
      <c r="K58" s="158">
        <f t="shared" si="16"/>
        <v>0</v>
      </c>
      <c r="L58" s="158">
        <f t="shared" si="16"/>
        <v>0</v>
      </c>
      <c r="M58" s="158">
        <f t="shared" si="16"/>
        <v>0</v>
      </c>
      <c r="N58" s="158">
        <f t="shared" si="16"/>
        <v>0</v>
      </c>
      <c r="O58" s="203">
        <f t="shared" si="16"/>
        <v>0</v>
      </c>
      <c r="P58" s="263">
        <f t="shared" si="16"/>
        <v>0</v>
      </c>
      <c r="Q58" s="258">
        <f t="shared" si="16"/>
        <v>0</v>
      </c>
      <c r="R58" s="258">
        <f t="shared" si="16"/>
        <v>0</v>
      </c>
      <c r="S58" s="258">
        <f t="shared" si="16"/>
        <v>0</v>
      </c>
      <c r="T58" s="258">
        <f t="shared" si="16"/>
        <v>0</v>
      </c>
      <c r="U58" s="264">
        <f t="shared" si="16"/>
        <v>0</v>
      </c>
      <c r="V58" s="264">
        <f t="shared" si="16"/>
        <v>0</v>
      </c>
      <c r="W58" s="264">
        <f t="shared" si="16"/>
        <v>0</v>
      </c>
      <c r="X58" s="265">
        <f t="shared" si="16"/>
        <v>0</v>
      </c>
    </row>
    <row r="59" spans="1:24" ht="46.5">
      <c r="A59" s="193"/>
      <c r="B59" s="175">
        <v>1</v>
      </c>
      <c r="C59" s="312" t="s">
        <v>151</v>
      </c>
      <c r="D59" s="223">
        <v>821100</v>
      </c>
      <c r="E59" s="219"/>
      <c r="F59" s="219"/>
      <c r="G59" s="220">
        <f t="shared" si="2"/>
        <v>0</v>
      </c>
      <c r="H59" s="219"/>
      <c r="I59" s="220">
        <f aca="true" t="shared" si="17" ref="I59:I64">SUM(J59:O59)</f>
        <v>0</v>
      </c>
      <c r="J59" s="149"/>
      <c r="K59" s="219"/>
      <c r="L59" s="219"/>
      <c r="M59" s="219"/>
      <c r="N59" s="219"/>
      <c r="O59" s="219"/>
      <c r="P59" s="222"/>
      <c r="Q59" s="177"/>
      <c r="R59" s="177"/>
      <c r="S59" s="177"/>
      <c r="T59" s="177"/>
      <c r="U59" s="61"/>
      <c r="V59" s="61"/>
      <c r="W59" s="61"/>
      <c r="X59" s="74"/>
    </row>
    <row r="60" spans="1:24" ht="23.25">
      <c r="A60" s="193"/>
      <c r="B60" s="151">
        <v>2</v>
      </c>
      <c r="C60" s="297" t="s">
        <v>152</v>
      </c>
      <c r="D60" s="151">
        <v>821200</v>
      </c>
      <c r="E60" s="167"/>
      <c r="F60" s="167"/>
      <c r="G60" s="168">
        <f t="shared" si="2"/>
        <v>0</v>
      </c>
      <c r="H60" s="167"/>
      <c r="I60" s="168">
        <f t="shared" si="17"/>
        <v>0</v>
      </c>
      <c r="J60" s="149"/>
      <c r="K60" s="167"/>
      <c r="L60" s="167"/>
      <c r="M60" s="167"/>
      <c r="N60" s="167"/>
      <c r="O60" s="167"/>
      <c r="P60" s="197"/>
      <c r="Q60" s="149"/>
      <c r="R60" s="149"/>
      <c r="S60" s="149"/>
      <c r="T60" s="149"/>
      <c r="U60" s="55"/>
      <c r="V60" s="55"/>
      <c r="W60" s="55"/>
      <c r="X60" s="70"/>
    </row>
    <row r="61" spans="1:24" ht="23.25">
      <c r="A61" s="193"/>
      <c r="B61" s="151">
        <v>3</v>
      </c>
      <c r="C61" s="297" t="s">
        <v>153</v>
      </c>
      <c r="D61" s="151">
        <v>821300</v>
      </c>
      <c r="E61" s="167"/>
      <c r="F61" s="167"/>
      <c r="G61" s="168">
        <f t="shared" si="2"/>
        <v>0</v>
      </c>
      <c r="H61" s="167"/>
      <c r="I61" s="168">
        <f t="shared" si="17"/>
        <v>0</v>
      </c>
      <c r="J61" s="149"/>
      <c r="K61" s="167"/>
      <c r="L61" s="167"/>
      <c r="M61" s="167"/>
      <c r="N61" s="167"/>
      <c r="O61" s="167"/>
      <c r="P61" s="197"/>
      <c r="Q61" s="149"/>
      <c r="R61" s="149"/>
      <c r="S61" s="149"/>
      <c r="T61" s="149"/>
      <c r="U61" s="55"/>
      <c r="V61" s="55"/>
      <c r="W61" s="55"/>
      <c r="X61" s="70"/>
    </row>
    <row r="62" spans="1:24" ht="23.25">
      <c r="A62" s="193"/>
      <c r="B62" s="151">
        <v>4</v>
      </c>
      <c r="C62" s="314" t="s">
        <v>154</v>
      </c>
      <c r="D62" s="151">
        <v>821400</v>
      </c>
      <c r="E62" s="167"/>
      <c r="F62" s="167"/>
      <c r="G62" s="168">
        <f t="shared" si="2"/>
        <v>0</v>
      </c>
      <c r="H62" s="167"/>
      <c r="I62" s="168">
        <f t="shared" si="17"/>
        <v>0</v>
      </c>
      <c r="J62" s="149"/>
      <c r="K62" s="167"/>
      <c r="L62" s="167"/>
      <c r="M62" s="167"/>
      <c r="N62" s="167"/>
      <c r="O62" s="167"/>
      <c r="P62" s="197"/>
      <c r="Q62" s="149"/>
      <c r="R62" s="149"/>
      <c r="S62" s="149"/>
      <c r="T62" s="149"/>
      <c r="U62" s="55"/>
      <c r="V62" s="55"/>
      <c r="W62" s="55"/>
      <c r="X62" s="70"/>
    </row>
    <row r="63" spans="1:24" ht="23.25">
      <c r="A63" s="193"/>
      <c r="B63" s="151">
        <v>5</v>
      </c>
      <c r="C63" s="314" t="s">
        <v>155</v>
      </c>
      <c r="D63" s="151">
        <v>821500</v>
      </c>
      <c r="E63" s="167"/>
      <c r="F63" s="167"/>
      <c r="G63" s="168">
        <f t="shared" si="2"/>
        <v>0</v>
      </c>
      <c r="H63" s="167"/>
      <c r="I63" s="168">
        <f t="shared" si="17"/>
        <v>0</v>
      </c>
      <c r="J63" s="149"/>
      <c r="K63" s="167"/>
      <c r="L63" s="167"/>
      <c r="M63" s="167"/>
      <c r="N63" s="167"/>
      <c r="O63" s="167"/>
      <c r="P63" s="197"/>
      <c r="Q63" s="149"/>
      <c r="R63" s="149"/>
      <c r="S63" s="149"/>
      <c r="T63" s="149"/>
      <c r="U63" s="55"/>
      <c r="V63" s="55"/>
      <c r="W63" s="55"/>
      <c r="X63" s="70"/>
    </row>
    <row r="64" spans="1:25" ht="46.5">
      <c r="A64" s="193"/>
      <c r="B64" s="151">
        <v>6</v>
      </c>
      <c r="C64" s="314" t="s">
        <v>156</v>
      </c>
      <c r="D64" s="151">
        <v>821600</v>
      </c>
      <c r="E64" s="167"/>
      <c r="F64" s="167"/>
      <c r="G64" s="168">
        <f t="shared" si="2"/>
        <v>0</v>
      </c>
      <c r="H64" s="167"/>
      <c r="I64" s="168">
        <f t="shared" si="17"/>
        <v>0</v>
      </c>
      <c r="J64" s="149"/>
      <c r="K64" s="167"/>
      <c r="L64" s="167"/>
      <c r="M64" s="167"/>
      <c r="N64" s="167"/>
      <c r="O64" s="167"/>
      <c r="P64" s="197"/>
      <c r="Q64" s="149"/>
      <c r="R64" s="149"/>
      <c r="S64" s="149"/>
      <c r="T64" s="149"/>
      <c r="U64" s="55"/>
      <c r="V64" s="55"/>
      <c r="W64" s="55"/>
      <c r="X64" s="70"/>
      <c r="Y64" s="6"/>
    </row>
    <row r="65" spans="1:25" ht="46.5" thickBot="1">
      <c r="A65" s="194"/>
      <c r="B65" s="155"/>
      <c r="C65" s="307" t="s">
        <v>176</v>
      </c>
      <c r="D65" s="174"/>
      <c r="E65" s="158">
        <f aca="true" t="shared" si="18" ref="E65:X65">E14+E26+E50+E56+E58</f>
        <v>0</v>
      </c>
      <c r="F65" s="158">
        <f t="shared" si="18"/>
        <v>0</v>
      </c>
      <c r="G65" s="158">
        <f t="shared" si="18"/>
        <v>0</v>
      </c>
      <c r="H65" s="158">
        <f t="shared" si="18"/>
        <v>0</v>
      </c>
      <c r="I65" s="158">
        <f t="shared" si="18"/>
        <v>0</v>
      </c>
      <c r="J65" s="158">
        <f t="shared" si="18"/>
        <v>0</v>
      </c>
      <c r="K65" s="158">
        <f t="shared" si="18"/>
        <v>0</v>
      </c>
      <c r="L65" s="158">
        <f t="shared" si="18"/>
        <v>0</v>
      </c>
      <c r="M65" s="158">
        <f t="shared" si="18"/>
        <v>0</v>
      </c>
      <c r="N65" s="158">
        <f t="shared" si="18"/>
        <v>0</v>
      </c>
      <c r="O65" s="203">
        <f t="shared" si="18"/>
        <v>0</v>
      </c>
      <c r="P65" s="263">
        <f t="shared" si="18"/>
        <v>0</v>
      </c>
      <c r="Q65" s="258">
        <f t="shared" si="18"/>
        <v>0</v>
      </c>
      <c r="R65" s="258">
        <f t="shared" si="18"/>
        <v>0</v>
      </c>
      <c r="S65" s="258">
        <f t="shared" si="18"/>
        <v>0</v>
      </c>
      <c r="T65" s="258">
        <f t="shared" si="18"/>
        <v>0</v>
      </c>
      <c r="U65" s="264">
        <f t="shared" si="18"/>
        <v>0</v>
      </c>
      <c r="V65" s="264">
        <f t="shared" si="18"/>
        <v>0</v>
      </c>
      <c r="W65" s="264">
        <f t="shared" si="18"/>
        <v>0</v>
      </c>
      <c r="X65" s="265">
        <f t="shared" si="18"/>
        <v>0</v>
      </c>
      <c r="Y65" s="6"/>
    </row>
    <row r="66" spans="1:25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37"/>
      <c r="V66" s="137"/>
      <c r="W66" s="137"/>
      <c r="X66" s="137"/>
      <c r="Y66" s="6"/>
    </row>
    <row r="67" spans="1:25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37"/>
      <c r="V67" s="137"/>
      <c r="W67" s="137"/>
      <c r="X67" s="137"/>
      <c r="Y67" s="6"/>
    </row>
    <row r="68" spans="1:25" ht="15.75" customHeight="1">
      <c r="A68" s="143"/>
      <c r="B68" s="182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3"/>
      <c r="P68" s="373"/>
      <c r="Q68" s="373"/>
      <c r="R68" s="373"/>
      <c r="S68" s="373"/>
      <c r="T68" s="373"/>
      <c r="U68" s="138"/>
      <c r="V68" s="138"/>
      <c r="W68" s="138"/>
      <c r="X68" s="138"/>
      <c r="Y68" s="6"/>
    </row>
    <row r="69" spans="1:25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4"/>
      <c r="M69" s="184"/>
      <c r="N69" s="184"/>
      <c r="O69" s="183"/>
      <c r="P69" s="183"/>
      <c r="Q69" s="183"/>
      <c r="R69" s="183"/>
      <c r="S69" s="183"/>
      <c r="T69" s="183"/>
      <c r="U69" s="138"/>
      <c r="V69" s="139"/>
      <c r="W69" s="139"/>
      <c r="X69" s="139"/>
      <c r="Y69" s="6"/>
    </row>
    <row r="70" spans="1:25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319" t="s">
        <v>158</v>
      </c>
      <c r="N70" s="183"/>
      <c r="O70" s="183"/>
      <c r="P70" s="183"/>
      <c r="Q70" s="183"/>
      <c r="R70" s="183"/>
      <c r="S70" s="183"/>
      <c r="T70" s="183"/>
      <c r="U70" s="138"/>
      <c r="V70" s="138"/>
      <c r="W70" s="138"/>
      <c r="X70" s="138"/>
      <c r="Y70" s="6"/>
    </row>
    <row r="71" spans="2:25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26"/>
      <c r="T71" s="141"/>
      <c r="U71" s="141"/>
      <c r="V71" s="126"/>
      <c r="W71" s="142" t="s">
        <v>45</v>
      </c>
      <c r="X71" s="120"/>
      <c r="Y71" s="6"/>
    </row>
    <row r="72" spans="2:24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2:24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view="pageBreakPreview" zoomScale="54" zoomScaleNormal="60" zoomScaleSheetLayoutView="54" workbookViewId="0" topLeftCell="A1">
      <selection activeCell="C4" sqref="C4"/>
    </sheetView>
  </sheetViews>
  <sheetFormatPr defaultColWidth="9.140625" defaultRowHeight="15"/>
  <cols>
    <col min="1" max="1" width="4.421875" style="4" customWidth="1"/>
    <col min="2" max="2" width="9.28125" style="4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 customHeight="1">
      <c r="B1" s="366" t="s">
        <v>104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</row>
    <row r="2" spans="2:24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105</v>
      </c>
      <c r="O2" s="188"/>
      <c r="P2" s="120"/>
      <c r="Q2" s="120"/>
      <c r="R2" s="120"/>
      <c r="S2" s="120"/>
      <c r="T2" s="120"/>
      <c r="U2" s="120"/>
      <c r="V2" s="368" t="s">
        <v>44</v>
      </c>
      <c r="W2" s="368"/>
      <c r="X2" s="315"/>
    </row>
    <row r="3" spans="2:24" ht="31.5" customHeight="1">
      <c r="B3" s="369" t="s">
        <v>106</v>
      </c>
      <c r="C3" s="369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119"/>
      <c r="V3" s="368"/>
      <c r="W3" s="368"/>
      <c r="X3" s="123"/>
    </row>
    <row r="4" spans="2:24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2:24" ht="21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 t="s">
        <v>184</v>
      </c>
      <c r="O5" s="123"/>
      <c r="P5" s="124"/>
      <c r="Q5" s="124"/>
      <c r="R5" s="124"/>
      <c r="S5" s="124"/>
      <c r="T5" s="124"/>
      <c r="U5" s="124"/>
      <c r="V5" s="125"/>
      <c r="W5" s="126"/>
      <c r="X5" s="127"/>
    </row>
    <row r="6" spans="2:24" ht="30" customHeight="1">
      <c r="B6" s="128" t="s">
        <v>185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 t="s">
        <v>162</v>
      </c>
      <c r="O6" s="187"/>
      <c r="P6" s="128"/>
      <c r="Q6" s="128"/>
      <c r="R6" s="128"/>
      <c r="S6" s="121"/>
      <c r="T6" s="121"/>
      <c r="U6" s="121"/>
      <c r="V6" s="121" t="s">
        <v>53</v>
      </c>
      <c r="W6" s="121"/>
      <c r="X6" s="129"/>
    </row>
    <row r="7" spans="2:24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130"/>
      <c r="V7" s="315"/>
      <c r="W7" s="315"/>
      <c r="X7" s="131"/>
    </row>
    <row r="8" spans="2:24" ht="22.5" customHeight="1">
      <c r="B8" s="121" t="s">
        <v>161</v>
      </c>
      <c r="C8" s="121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190"/>
      <c r="Q8" s="190"/>
      <c r="R8" s="190"/>
      <c r="S8" s="190"/>
      <c r="T8" s="190"/>
      <c r="U8" s="121"/>
      <c r="V8" s="121" t="s">
        <v>55</v>
      </c>
      <c r="W8" s="121"/>
      <c r="X8" s="123"/>
    </row>
    <row r="9" spans="2:24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24" s="42" customFormat="1" ht="59.25" customHeight="1">
      <c r="A10" s="191"/>
      <c r="B10" s="374" t="s">
        <v>108</v>
      </c>
      <c r="C10" s="377" t="s">
        <v>109</v>
      </c>
      <c r="D10" s="374" t="s">
        <v>110</v>
      </c>
      <c r="E10" s="380" t="s">
        <v>111</v>
      </c>
      <c r="F10" s="380" t="s">
        <v>112</v>
      </c>
      <c r="G10" s="380" t="s">
        <v>113</v>
      </c>
      <c r="H10" s="391" t="s">
        <v>186</v>
      </c>
      <c r="I10" s="388" t="s">
        <v>178</v>
      </c>
      <c r="J10" s="343" t="s">
        <v>183</v>
      </c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4"/>
    </row>
    <row r="11" spans="1:24" s="42" customFormat="1" ht="17.25" customHeight="1">
      <c r="A11" s="192"/>
      <c r="B11" s="375"/>
      <c r="C11" s="378"/>
      <c r="D11" s="375"/>
      <c r="E11" s="381"/>
      <c r="F11" s="381"/>
      <c r="G11" s="381"/>
      <c r="H11" s="392"/>
      <c r="I11" s="389"/>
      <c r="J11" s="385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7"/>
    </row>
    <row r="12" spans="1:24" s="42" customFormat="1" ht="141" customHeight="1" thickBot="1">
      <c r="A12" s="192"/>
      <c r="B12" s="376"/>
      <c r="C12" s="379"/>
      <c r="D12" s="376"/>
      <c r="E12" s="382"/>
      <c r="F12" s="382"/>
      <c r="G12" s="382"/>
      <c r="H12" s="393"/>
      <c r="I12" s="390"/>
      <c r="J12" s="323" t="s">
        <v>168</v>
      </c>
      <c r="K12" s="324" t="s">
        <v>170</v>
      </c>
      <c r="L12" s="324" t="s">
        <v>171</v>
      </c>
      <c r="M12" s="324" t="s">
        <v>172</v>
      </c>
      <c r="N12" s="324" t="s">
        <v>173</v>
      </c>
      <c r="O12" s="325" t="s">
        <v>174</v>
      </c>
      <c r="P12" s="133" t="s">
        <v>23</v>
      </c>
      <c r="Q12" s="133" t="s">
        <v>24</v>
      </c>
      <c r="R12" s="133" t="s">
        <v>25</v>
      </c>
      <c r="S12" s="134" t="s">
        <v>26</v>
      </c>
      <c r="T12" s="134" t="s">
        <v>27</v>
      </c>
      <c r="U12" s="134" t="s">
        <v>28</v>
      </c>
      <c r="V12" s="134" t="s">
        <v>46</v>
      </c>
      <c r="W12" s="134" t="s">
        <v>47</v>
      </c>
      <c r="X12" s="134" t="s">
        <v>29</v>
      </c>
    </row>
    <row r="13" spans="1:24" s="329" customFormat="1" ht="21" thickBot="1">
      <c r="A13" s="328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12</v>
      </c>
      <c r="N13" s="136">
        <v>13</v>
      </c>
      <c r="O13" s="136">
        <v>14</v>
      </c>
      <c r="P13" s="136">
        <v>10</v>
      </c>
      <c r="Q13" s="136">
        <v>11</v>
      </c>
      <c r="R13" s="136">
        <v>12</v>
      </c>
      <c r="S13" s="136">
        <v>13</v>
      </c>
      <c r="T13" s="136">
        <v>14</v>
      </c>
      <c r="U13" s="136">
        <v>15</v>
      </c>
      <c r="V13" s="136">
        <v>16</v>
      </c>
      <c r="W13" s="136">
        <v>17</v>
      </c>
      <c r="X13" s="136">
        <v>18</v>
      </c>
    </row>
    <row r="14" spans="1:24" ht="23.25">
      <c r="A14" s="193"/>
      <c r="B14" s="144" t="s">
        <v>3</v>
      </c>
      <c r="C14" s="316" t="s">
        <v>126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O14">SUM(I15:I25)</f>
        <v>0</v>
      </c>
      <c r="J14" s="200">
        <f t="shared" si="0"/>
        <v>0</v>
      </c>
      <c r="K14" s="200">
        <f t="shared" si="0"/>
        <v>0</v>
      </c>
      <c r="L14" s="200">
        <f t="shared" si="0"/>
        <v>0</v>
      </c>
      <c r="M14" s="200">
        <f t="shared" si="0"/>
        <v>0</v>
      </c>
      <c r="N14" s="200">
        <f t="shared" si="0"/>
        <v>0</v>
      </c>
      <c r="O14" s="201">
        <f t="shared" si="0"/>
        <v>0</v>
      </c>
      <c r="P14" s="259">
        <f aca="true" t="shared" si="1" ref="P14:X14">SUM(P15:P25)</f>
        <v>0</v>
      </c>
      <c r="Q14" s="260">
        <f t="shared" si="1"/>
        <v>0</v>
      </c>
      <c r="R14" s="260">
        <f t="shared" si="1"/>
        <v>0</v>
      </c>
      <c r="S14" s="260">
        <f t="shared" si="1"/>
        <v>0</v>
      </c>
      <c r="T14" s="260">
        <f t="shared" si="1"/>
        <v>0</v>
      </c>
      <c r="U14" s="261">
        <f t="shared" si="1"/>
        <v>0</v>
      </c>
      <c r="V14" s="261">
        <f t="shared" si="1"/>
        <v>0</v>
      </c>
      <c r="W14" s="261">
        <f t="shared" si="1"/>
        <v>0</v>
      </c>
      <c r="X14" s="262">
        <f t="shared" si="1"/>
        <v>0</v>
      </c>
    </row>
    <row r="15" spans="1:30" ht="23.25">
      <c r="A15" s="193"/>
      <c r="B15" s="147">
        <v>1</v>
      </c>
      <c r="C15" s="297" t="s">
        <v>127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SUM(J15:O15)</f>
        <v>0</v>
      </c>
      <c r="J15" s="149"/>
      <c r="K15" s="149"/>
      <c r="L15" s="149"/>
      <c r="M15" s="149"/>
      <c r="N15" s="149"/>
      <c r="O15" s="149"/>
      <c r="P15" s="197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>
      <c r="A16" s="193"/>
      <c r="B16" s="151">
        <v>2</v>
      </c>
      <c r="C16" s="300" t="s">
        <v>128</v>
      </c>
      <c r="D16" s="153">
        <v>611200</v>
      </c>
      <c r="E16" s="149"/>
      <c r="F16" s="149"/>
      <c r="G16" s="150">
        <f aca="true" t="shared" si="2" ref="G16:G64">SUM(H16:I16)</f>
        <v>0</v>
      </c>
      <c r="H16" s="149"/>
      <c r="I16" s="150">
        <f aca="true" t="shared" si="3" ref="I16:I25">SUM(J16:O16)</f>
        <v>0</v>
      </c>
      <c r="J16" s="149"/>
      <c r="K16" s="149"/>
      <c r="L16" s="149"/>
      <c r="M16" s="149"/>
      <c r="N16" s="149"/>
      <c r="O16" s="149"/>
      <c r="P16" s="197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>
      <c r="A17" s="193"/>
      <c r="B17" s="151">
        <v>3</v>
      </c>
      <c r="C17" s="302" t="s">
        <v>129</v>
      </c>
      <c r="D17" s="153">
        <v>613100</v>
      </c>
      <c r="E17" s="149"/>
      <c r="F17" s="149"/>
      <c r="G17" s="150">
        <f t="shared" si="2"/>
        <v>0</v>
      </c>
      <c r="H17" s="149"/>
      <c r="I17" s="150">
        <f t="shared" si="3"/>
        <v>0</v>
      </c>
      <c r="J17" s="149"/>
      <c r="K17" s="149"/>
      <c r="L17" s="149"/>
      <c r="M17" s="149"/>
      <c r="N17" s="149"/>
      <c r="O17" s="149"/>
      <c r="P17" s="197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46.5">
      <c r="A18" s="193"/>
      <c r="B18" s="151">
        <v>4</v>
      </c>
      <c r="C18" s="300" t="s">
        <v>130</v>
      </c>
      <c r="D18" s="153">
        <v>613200</v>
      </c>
      <c r="E18" s="149"/>
      <c r="F18" s="149"/>
      <c r="G18" s="150">
        <f t="shared" si="2"/>
        <v>0</v>
      </c>
      <c r="H18" s="149"/>
      <c r="I18" s="150">
        <f t="shared" si="3"/>
        <v>0</v>
      </c>
      <c r="J18" s="149"/>
      <c r="K18" s="149"/>
      <c r="L18" s="149"/>
      <c r="M18" s="149"/>
      <c r="N18" s="149"/>
      <c r="O18" s="149"/>
      <c r="P18" s="197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>
      <c r="A19" s="193"/>
      <c r="B19" s="151">
        <v>5</v>
      </c>
      <c r="C19" s="300" t="s">
        <v>131</v>
      </c>
      <c r="D19" s="153">
        <v>613300</v>
      </c>
      <c r="E19" s="149"/>
      <c r="F19" s="149"/>
      <c r="G19" s="150">
        <f t="shared" si="2"/>
        <v>0</v>
      </c>
      <c r="H19" s="149"/>
      <c r="I19" s="150">
        <f t="shared" si="3"/>
        <v>0</v>
      </c>
      <c r="J19" s="149"/>
      <c r="K19" s="149"/>
      <c r="L19" s="149"/>
      <c r="M19" s="149"/>
      <c r="N19" s="149"/>
      <c r="O19" s="149"/>
      <c r="P19" s="197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>
      <c r="A20" s="193"/>
      <c r="B20" s="151">
        <v>6</v>
      </c>
      <c r="C20" s="302" t="s">
        <v>132</v>
      </c>
      <c r="D20" s="153">
        <v>613400</v>
      </c>
      <c r="E20" s="149"/>
      <c r="F20" s="149"/>
      <c r="G20" s="150">
        <f t="shared" si="2"/>
        <v>0</v>
      </c>
      <c r="H20" s="149"/>
      <c r="I20" s="150">
        <f t="shared" si="3"/>
        <v>0</v>
      </c>
      <c r="J20" s="149"/>
      <c r="K20" s="149"/>
      <c r="L20" s="149"/>
      <c r="M20" s="149"/>
      <c r="N20" s="149"/>
      <c r="O20" s="149"/>
      <c r="P20" s="197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>
      <c r="A21" s="193"/>
      <c r="B21" s="151">
        <v>7</v>
      </c>
      <c r="C21" s="300" t="s">
        <v>133</v>
      </c>
      <c r="D21" s="153">
        <v>613500</v>
      </c>
      <c r="E21" s="149"/>
      <c r="F21" s="149"/>
      <c r="G21" s="150">
        <f t="shared" si="2"/>
        <v>0</v>
      </c>
      <c r="H21" s="149"/>
      <c r="I21" s="150">
        <f t="shared" si="3"/>
        <v>0</v>
      </c>
      <c r="J21" s="149"/>
      <c r="K21" s="149"/>
      <c r="L21" s="149"/>
      <c r="M21" s="149"/>
      <c r="N21" s="149"/>
      <c r="O21" s="149"/>
      <c r="P21" s="197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>
      <c r="A22" s="193"/>
      <c r="B22" s="151">
        <v>8</v>
      </c>
      <c r="C22" s="300" t="s">
        <v>134</v>
      </c>
      <c r="D22" s="153">
        <v>613600</v>
      </c>
      <c r="E22" s="149"/>
      <c r="F22" s="149"/>
      <c r="G22" s="150">
        <f t="shared" si="2"/>
        <v>0</v>
      </c>
      <c r="H22" s="149"/>
      <c r="I22" s="150">
        <f t="shared" si="3"/>
        <v>0</v>
      </c>
      <c r="J22" s="149"/>
      <c r="K22" s="149"/>
      <c r="L22" s="149"/>
      <c r="M22" s="149"/>
      <c r="N22" s="149"/>
      <c r="O22" s="149"/>
      <c r="P22" s="197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>
      <c r="A23" s="193"/>
      <c r="B23" s="151">
        <v>9</v>
      </c>
      <c r="C23" s="302" t="s">
        <v>135</v>
      </c>
      <c r="D23" s="153">
        <v>613700</v>
      </c>
      <c r="E23" s="149"/>
      <c r="F23" s="149"/>
      <c r="G23" s="150">
        <f t="shared" si="2"/>
        <v>0</v>
      </c>
      <c r="H23" s="149"/>
      <c r="I23" s="150">
        <f t="shared" si="3"/>
        <v>0</v>
      </c>
      <c r="J23" s="149"/>
      <c r="K23" s="149"/>
      <c r="L23" s="149"/>
      <c r="M23" s="149"/>
      <c r="N23" s="149"/>
      <c r="O23" s="149"/>
      <c r="P23" s="197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>
      <c r="A24" s="193"/>
      <c r="B24" s="151">
        <v>10</v>
      </c>
      <c r="C24" s="300" t="s">
        <v>136</v>
      </c>
      <c r="D24" s="153">
        <v>613800</v>
      </c>
      <c r="E24" s="149"/>
      <c r="F24" s="149"/>
      <c r="G24" s="150">
        <f t="shared" si="2"/>
        <v>0</v>
      </c>
      <c r="H24" s="149"/>
      <c r="I24" s="150">
        <f t="shared" si="3"/>
        <v>0</v>
      </c>
      <c r="J24" s="149"/>
      <c r="K24" s="149"/>
      <c r="L24" s="149"/>
      <c r="M24" s="149"/>
      <c r="N24" s="149"/>
      <c r="O24" s="149"/>
      <c r="P24" s="197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>
      <c r="A25" s="193"/>
      <c r="B25" s="151">
        <v>11</v>
      </c>
      <c r="C25" s="300" t="s">
        <v>137</v>
      </c>
      <c r="D25" s="153">
        <v>613900</v>
      </c>
      <c r="E25" s="149"/>
      <c r="F25" s="149"/>
      <c r="G25" s="150">
        <f t="shared" si="2"/>
        <v>0</v>
      </c>
      <c r="H25" s="149"/>
      <c r="I25" s="150">
        <f t="shared" si="3"/>
        <v>0</v>
      </c>
      <c r="J25" s="149"/>
      <c r="K25" s="149"/>
      <c r="L25" s="149"/>
      <c r="M25" s="149"/>
      <c r="N25" s="149"/>
      <c r="O25" s="149"/>
      <c r="P25" s="197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27" ht="46.5" thickBot="1">
      <c r="A26" s="193"/>
      <c r="B26" s="155" t="s">
        <v>8</v>
      </c>
      <c r="C26" s="307" t="s">
        <v>138</v>
      </c>
      <c r="D26" s="157">
        <v>614000</v>
      </c>
      <c r="E26" s="158">
        <f aca="true" t="shared" si="4" ref="E26:X26">E27+E30+E32+E43+E46+E48</f>
        <v>0</v>
      </c>
      <c r="F26" s="158">
        <f t="shared" si="4"/>
        <v>0</v>
      </c>
      <c r="G26" s="158">
        <f t="shared" si="4"/>
        <v>0</v>
      </c>
      <c r="H26" s="158">
        <f t="shared" si="4"/>
        <v>0</v>
      </c>
      <c r="I26" s="158">
        <f t="shared" si="4"/>
        <v>0</v>
      </c>
      <c r="J26" s="158">
        <f t="shared" si="4"/>
        <v>0</v>
      </c>
      <c r="K26" s="158">
        <f t="shared" si="4"/>
        <v>0</v>
      </c>
      <c r="L26" s="158">
        <f t="shared" si="4"/>
        <v>0</v>
      </c>
      <c r="M26" s="158">
        <f t="shared" si="4"/>
        <v>0</v>
      </c>
      <c r="N26" s="158">
        <f t="shared" si="4"/>
        <v>0</v>
      </c>
      <c r="O26" s="203">
        <f t="shared" si="4"/>
        <v>0</v>
      </c>
      <c r="P26" s="263">
        <f t="shared" si="4"/>
        <v>0</v>
      </c>
      <c r="Q26" s="258">
        <f t="shared" si="4"/>
        <v>0</v>
      </c>
      <c r="R26" s="258">
        <f t="shared" si="4"/>
        <v>0</v>
      </c>
      <c r="S26" s="258">
        <f t="shared" si="4"/>
        <v>0</v>
      </c>
      <c r="T26" s="258">
        <f t="shared" si="4"/>
        <v>0</v>
      </c>
      <c r="U26" s="264">
        <f t="shared" si="4"/>
        <v>0</v>
      </c>
      <c r="V26" s="264">
        <f t="shared" si="4"/>
        <v>0</v>
      </c>
      <c r="W26" s="264">
        <f t="shared" si="4"/>
        <v>0</v>
      </c>
      <c r="X26" s="265">
        <f t="shared" si="4"/>
        <v>0</v>
      </c>
      <c r="Z26" s="115"/>
      <c r="AA26" s="115"/>
    </row>
    <row r="27" spans="1:24" ht="23.25">
      <c r="A27" s="193"/>
      <c r="B27" s="159">
        <v>1</v>
      </c>
      <c r="C27" s="317" t="s">
        <v>139</v>
      </c>
      <c r="D27" s="208">
        <v>614100</v>
      </c>
      <c r="E27" s="209">
        <f>E28+E29</f>
        <v>0</v>
      </c>
      <c r="F27" s="209">
        <f aca="true" t="shared" si="5" ref="F27:X27">F28+F29</f>
        <v>0</v>
      </c>
      <c r="G27" s="209">
        <f t="shared" si="5"/>
        <v>0</v>
      </c>
      <c r="H27" s="209">
        <f t="shared" si="5"/>
        <v>0</v>
      </c>
      <c r="I27" s="209">
        <f t="shared" si="5"/>
        <v>0</v>
      </c>
      <c r="J27" s="209">
        <f t="shared" si="5"/>
        <v>0</v>
      </c>
      <c r="K27" s="209">
        <f t="shared" si="5"/>
        <v>0</v>
      </c>
      <c r="L27" s="209">
        <f t="shared" si="5"/>
        <v>0</v>
      </c>
      <c r="M27" s="209">
        <f t="shared" si="5"/>
        <v>0</v>
      </c>
      <c r="N27" s="209">
        <f t="shared" si="5"/>
        <v>0</v>
      </c>
      <c r="O27" s="210">
        <f t="shared" si="5"/>
        <v>0</v>
      </c>
      <c r="P27" s="204">
        <f t="shared" si="5"/>
        <v>0</v>
      </c>
      <c r="Q27" s="161">
        <f t="shared" si="5"/>
        <v>0</v>
      </c>
      <c r="R27" s="161">
        <f t="shared" si="5"/>
        <v>0</v>
      </c>
      <c r="S27" s="161">
        <f t="shared" si="5"/>
        <v>0</v>
      </c>
      <c r="T27" s="161">
        <f t="shared" si="5"/>
        <v>0</v>
      </c>
      <c r="U27" s="113">
        <f t="shared" si="5"/>
        <v>0</v>
      </c>
      <c r="V27" s="113">
        <f t="shared" si="5"/>
        <v>0</v>
      </c>
      <c r="W27" s="113">
        <f t="shared" si="5"/>
        <v>0</v>
      </c>
      <c r="X27" s="114">
        <f t="shared" si="5"/>
        <v>0</v>
      </c>
    </row>
    <row r="28" spans="1:24" ht="23.25">
      <c r="A28" s="193"/>
      <c r="B28" s="162"/>
      <c r="C28" s="163"/>
      <c r="D28" s="164"/>
      <c r="E28" s="149"/>
      <c r="F28" s="149"/>
      <c r="G28" s="150">
        <f t="shared" si="2"/>
        <v>0</v>
      </c>
      <c r="H28" s="149"/>
      <c r="I28" s="150">
        <f>SUM(J28:O28)</f>
        <v>0</v>
      </c>
      <c r="J28" s="165"/>
      <c r="K28" s="165"/>
      <c r="L28" s="165"/>
      <c r="M28" s="165"/>
      <c r="N28" s="165"/>
      <c r="O28" s="165"/>
      <c r="P28" s="205"/>
      <c r="Q28" s="165"/>
      <c r="R28" s="165"/>
      <c r="S28" s="165"/>
      <c r="T28" s="165"/>
      <c r="U28" s="59"/>
      <c r="V28" s="59"/>
      <c r="W28" s="59"/>
      <c r="X28" s="72"/>
    </row>
    <row r="29" spans="1:24" ht="23.25">
      <c r="A29" s="193"/>
      <c r="B29" s="162"/>
      <c r="C29" s="163"/>
      <c r="D29" s="164"/>
      <c r="E29" s="149"/>
      <c r="F29" s="149"/>
      <c r="G29" s="150">
        <f t="shared" si="2"/>
        <v>0</v>
      </c>
      <c r="H29" s="149"/>
      <c r="I29" s="150">
        <f>SUM(J29:O29)</f>
        <v>0</v>
      </c>
      <c r="J29" s="165"/>
      <c r="K29" s="165"/>
      <c r="L29" s="165"/>
      <c r="M29" s="165"/>
      <c r="N29" s="165"/>
      <c r="O29" s="165"/>
      <c r="P29" s="205"/>
      <c r="Q29" s="165"/>
      <c r="R29" s="165"/>
      <c r="S29" s="165"/>
      <c r="T29" s="165"/>
      <c r="U29" s="59"/>
      <c r="V29" s="59"/>
      <c r="W29" s="59"/>
      <c r="X29" s="72"/>
    </row>
    <row r="30" spans="1:24" ht="23.25">
      <c r="A30" s="193"/>
      <c r="B30" s="162">
        <v>2</v>
      </c>
      <c r="C30" s="320" t="s">
        <v>140</v>
      </c>
      <c r="D30" s="164">
        <v>614200</v>
      </c>
      <c r="E30" s="150">
        <f aca="true" t="shared" si="6" ref="E30:X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150">
        <f t="shared" si="6"/>
        <v>0</v>
      </c>
      <c r="M30" s="150">
        <f t="shared" si="6"/>
        <v>0</v>
      </c>
      <c r="N30" s="150">
        <f t="shared" si="6"/>
        <v>0</v>
      </c>
      <c r="O30" s="212">
        <f t="shared" si="6"/>
        <v>0</v>
      </c>
      <c r="P30" s="197">
        <f t="shared" si="6"/>
        <v>0</v>
      </c>
      <c r="Q30" s="149">
        <f t="shared" si="6"/>
        <v>0</v>
      </c>
      <c r="R30" s="149">
        <f t="shared" si="6"/>
        <v>0</v>
      </c>
      <c r="S30" s="149">
        <f t="shared" si="6"/>
        <v>0</v>
      </c>
      <c r="T30" s="149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24" ht="23.25">
      <c r="A31" s="193"/>
      <c r="B31" s="162"/>
      <c r="C31" s="320"/>
      <c r="D31" s="164"/>
      <c r="E31" s="149"/>
      <c r="F31" s="149"/>
      <c r="G31" s="150">
        <f>H31+I31</f>
        <v>0</v>
      </c>
      <c r="H31" s="149"/>
      <c r="I31" s="150">
        <f>SUM(J31:O31)</f>
        <v>0</v>
      </c>
      <c r="J31" s="165"/>
      <c r="K31" s="165"/>
      <c r="L31" s="165"/>
      <c r="M31" s="165"/>
      <c r="N31" s="165"/>
      <c r="O31" s="165"/>
      <c r="P31" s="205"/>
      <c r="Q31" s="165"/>
      <c r="R31" s="165"/>
      <c r="S31" s="165"/>
      <c r="T31" s="165"/>
      <c r="U31" s="59"/>
      <c r="V31" s="59"/>
      <c r="W31" s="59"/>
      <c r="X31" s="72"/>
    </row>
    <row r="32" spans="1:24" ht="23.25">
      <c r="A32" s="193"/>
      <c r="B32" s="162">
        <v>3</v>
      </c>
      <c r="C32" s="300" t="s">
        <v>141</v>
      </c>
      <c r="D32" s="164">
        <v>614300</v>
      </c>
      <c r="E32" s="150">
        <f aca="true" t="shared" si="7" ref="E32:X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150">
        <f t="shared" si="7"/>
        <v>0</v>
      </c>
      <c r="M32" s="150">
        <f t="shared" si="7"/>
        <v>0</v>
      </c>
      <c r="N32" s="150">
        <f t="shared" si="7"/>
        <v>0</v>
      </c>
      <c r="O32" s="212">
        <f t="shared" si="7"/>
        <v>0</v>
      </c>
      <c r="P32" s="197">
        <f t="shared" si="7"/>
        <v>0</v>
      </c>
      <c r="Q32" s="149">
        <f t="shared" si="7"/>
        <v>0</v>
      </c>
      <c r="R32" s="149">
        <f t="shared" si="7"/>
        <v>0</v>
      </c>
      <c r="S32" s="149">
        <f t="shared" si="7"/>
        <v>0</v>
      </c>
      <c r="T32" s="149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>
      <c r="A33" s="193"/>
      <c r="B33" s="162"/>
      <c r="C33" s="320"/>
      <c r="D33" s="164"/>
      <c r="E33" s="149"/>
      <c r="F33" s="149"/>
      <c r="G33" s="150">
        <f t="shared" si="2"/>
        <v>0</v>
      </c>
      <c r="H33" s="149"/>
      <c r="I33" s="150">
        <f aca="true" t="shared" si="8" ref="I33:I42">SUM(J33:O33)</f>
        <v>0</v>
      </c>
      <c r="J33" s="149"/>
      <c r="K33" s="149"/>
      <c r="L33" s="149"/>
      <c r="M33" s="149"/>
      <c r="N33" s="149"/>
      <c r="O33" s="149"/>
      <c r="P33" s="205"/>
      <c r="Q33" s="165"/>
      <c r="R33" s="165"/>
      <c r="S33" s="165"/>
      <c r="T33" s="165"/>
      <c r="U33" s="59"/>
      <c r="V33" s="59"/>
      <c r="W33" s="59"/>
      <c r="X33" s="72"/>
    </row>
    <row r="34" spans="1:24" ht="23.25">
      <c r="A34" s="193"/>
      <c r="B34" s="162"/>
      <c r="C34" s="320"/>
      <c r="D34" s="164"/>
      <c r="E34" s="149"/>
      <c r="F34" s="149"/>
      <c r="G34" s="150">
        <f t="shared" si="2"/>
        <v>0</v>
      </c>
      <c r="H34" s="149"/>
      <c r="I34" s="150">
        <f t="shared" si="8"/>
        <v>0</v>
      </c>
      <c r="J34" s="149"/>
      <c r="K34" s="149"/>
      <c r="L34" s="149"/>
      <c r="M34" s="149"/>
      <c r="N34" s="149"/>
      <c r="O34" s="149"/>
      <c r="P34" s="205"/>
      <c r="Q34" s="165"/>
      <c r="R34" s="165"/>
      <c r="S34" s="165"/>
      <c r="T34" s="165"/>
      <c r="U34" s="59"/>
      <c r="V34" s="59"/>
      <c r="W34" s="59"/>
      <c r="X34" s="72"/>
    </row>
    <row r="35" spans="1:24" ht="23.25">
      <c r="A35" s="193"/>
      <c r="B35" s="162"/>
      <c r="C35" s="320"/>
      <c r="D35" s="164"/>
      <c r="E35" s="149"/>
      <c r="F35" s="149"/>
      <c r="G35" s="150">
        <f t="shared" si="2"/>
        <v>0</v>
      </c>
      <c r="H35" s="149"/>
      <c r="I35" s="150">
        <f t="shared" si="8"/>
        <v>0</v>
      </c>
      <c r="J35" s="149"/>
      <c r="K35" s="149"/>
      <c r="L35" s="149"/>
      <c r="M35" s="149"/>
      <c r="N35" s="149"/>
      <c r="O35" s="149"/>
      <c r="P35" s="205"/>
      <c r="Q35" s="165"/>
      <c r="R35" s="165"/>
      <c r="S35" s="165"/>
      <c r="T35" s="165"/>
      <c r="U35" s="59"/>
      <c r="V35" s="59"/>
      <c r="W35" s="59"/>
      <c r="X35" s="72"/>
    </row>
    <row r="36" spans="1:24" ht="23.25">
      <c r="A36" s="193"/>
      <c r="B36" s="162"/>
      <c r="C36" s="302"/>
      <c r="D36" s="164"/>
      <c r="E36" s="149"/>
      <c r="F36" s="149"/>
      <c r="G36" s="150">
        <f t="shared" si="2"/>
        <v>0</v>
      </c>
      <c r="H36" s="149"/>
      <c r="I36" s="150">
        <f t="shared" si="8"/>
        <v>0</v>
      </c>
      <c r="J36" s="149"/>
      <c r="K36" s="149"/>
      <c r="L36" s="149"/>
      <c r="M36" s="149"/>
      <c r="N36" s="149"/>
      <c r="O36" s="149"/>
      <c r="P36" s="205"/>
      <c r="Q36" s="165"/>
      <c r="R36" s="165"/>
      <c r="S36" s="165"/>
      <c r="T36" s="165"/>
      <c r="U36" s="59"/>
      <c r="V36" s="59"/>
      <c r="W36" s="59"/>
      <c r="X36" s="72"/>
    </row>
    <row r="37" spans="1:24" ht="23.25">
      <c r="A37" s="193"/>
      <c r="B37" s="162"/>
      <c r="C37" s="320"/>
      <c r="D37" s="164"/>
      <c r="E37" s="149"/>
      <c r="F37" s="149"/>
      <c r="G37" s="150">
        <f t="shared" si="2"/>
        <v>0</v>
      </c>
      <c r="H37" s="149"/>
      <c r="I37" s="150">
        <f t="shared" si="8"/>
        <v>0</v>
      </c>
      <c r="J37" s="149"/>
      <c r="K37" s="149"/>
      <c r="L37" s="149"/>
      <c r="M37" s="149"/>
      <c r="N37" s="149"/>
      <c r="O37" s="149"/>
      <c r="P37" s="205"/>
      <c r="Q37" s="165"/>
      <c r="R37" s="165"/>
      <c r="S37" s="165"/>
      <c r="T37" s="165"/>
      <c r="U37" s="59"/>
      <c r="V37" s="59"/>
      <c r="W37" s="59"/>
      <c r="X37" s="72"/>
    </row>
    <row r="38" spans="1:24" ht="23.25">
      <c r="A38" s="193"/>
      <c r="B38" s="162"/>
      <c r="C38" s="320"/>
      <c r="D38" s="164"/>
      <c r="E38" s="149"/>
      <c r="F38" s="149"/>
      <c r="G38" s="150">
        <f t="shared" si="2"/>
        <v>0</v>
      </c>
      <c r="H38" s="149"/>
      <c r="I38" s="150">
        <f t="shared" si="8"/>
        <v>0</v>
      </c>
      <c r="J38" s="149"/>
      <c r="K38" s="149"/>
      <c r="L38" s="149"/>
      <c r="M38" s="149"/>
      <c r="N38" s="149"/>
      <c r="O38" s="149"/>
      <c r="P38" s="205"/>
      <c r="Q38" s="165"/>
      <c r="R38" s="165"/>
      <c r="S38" s="165"/>
      <c r="T38" s="165"/>
      <c r="U38" s="59"/>
      <c r="V38" s="59"/>
      <c r="W38" s="59"/>
      <c r="X38" s="72"/>
    </row>
    <row r="39" spans="1:24" ht="23.25">
      <c r="A39" s="193"/>
      <c r="B39" s="151"/>
      <c r="C39" s="320"/>
      <c r="D39" s="153"/>
      <c r="E39" s="149"/>
      <c r="F39" s="149"/>
      <c r="G39" s="150">
        <f t="shared" si="2"/>
        <v>0</v>
      </c>
      <c r="H39" s="149"/>
      <c r="I39" s="150">
        <f t="shared" si="8"/>
        <v>0</v>
      </c>
      <c r="J39" s="149"/>
      <c r="K39" s="149"/>
      <c r="L39" s="149"/>
      <c r="M39" s="149"/>
      <c r="N39" s="149"/>
      <c r="O39" s="149"/>
      <c r="P39" s="206"/>
      <c r="Q39" s="166"/>
      <c r="R39" s="166"/>
      <c r="S39" s="166"/>
      <c r="T39" s="166"/>
      <c r="U39" s="57"/>
      <c r="V39" s="57"/>
      <c r="W39" s="57"/>
      <c r="X39" s="70"/>
    </row>
    <row r="40" spans="1:24" ht="23.25">
      <c r="A40" s="193"/>
      <c r="B40" s="162"/>
      <c r="C40" s="320"/>
      <c r="D40" s="164"/>
      <c r="E40" s="149"/>
      <c r="F40" s="149"/>
      <c r="G40" s="150">
        <f t="shared" si="2"/>
        <v>0</v>
      </c>
      <c r="H40" s="149"/>
      <c r="I40" s="150">
        <f t="shared" si="8"/>
        <v>0</v>
      </c>
      <c r="J40" s="149"/>
      <c r="K40" s="149"/>
      <c r="L40" s="149"/>
      <c r="M40" s="149"/>
      <c r="N40" s="149"/>
      <c r="O40" s="149"/>
      <c r="P40" s="205"/>
      <c r="Q40" s="165"/>
      <c r="R40" s="165"/>
      <c r="S40" s="165"/>
      <c r="T40" s="165"/>
      <c r="U40" s="59"/>
      <c r="V40" s="59"/>
      <c r="W40" s="59"/>
      <c r="X40" s="72"/>
    </row>
    <row r="41" spans="1:24" ht="23.25">
      <c r="A41" s="193"/>
      <c r="B41" s="162"/>
      <c r="C41" s="320"/>
      <c r="D41" s="164"/>
      <c r="E41" s="149"/>
      <c r="F41" s="149"/>
      <c r="G41" s="150">
        <f t="shared" si="2"/>
        <v>0</v>
      </c>
      <c r="H41" s="149"/>
      <c r="I41" s="150">
        <f t="shared" si="8"/>
        <v>0</v>
      </c>
      <c r="J41" s="149"/>
      <c r="K41" s="149"/>
      <c r="L41" s="149"/>
      <c r="M41" s="149"/>
      <c r="N41" s="149"/>
      <c r="O41" s="149"/>
      <c r="P41" s="205"/>
      <c r="Q41" s="165"/>
      <c r="R41" s="165"/>
      <c r="S41" s="165"/>
      <c r="T41" s="165"/>
      <c r="U41" s="59"/>
      <c r="V41" s="59"/>
      <c r="W41" s="59"/>
      <c r="X41" s="72"/>
    </row>
    <row r="42" spans="1:24" ht="23.25">
      <c r="A42" s="193"/>
      <c r="B42" s="151"/>
      <c r="C42" s="320"/>
      <c r="D42" s="153"/>
      <c r="E42" s="166"/>
      <c r="F42" s="166"/>
      <c r="G42" s="150">
        <f t="shared" si="2"/>
        <v>0</v>
      </c>
      <c r="H42" s="149"/>
      <c r="I42" s="150">
        <f t="shared" si="8"/>
        <v>0</v>
      </c>
      <c r="J42" s="149"/>
      <c r="K42" s="149"/>
      <c r="L42" s="149"/>
      <c r="M42" s="149"/>
      <c r="N42" s="149"/>
      <c r="O42" s="149"/>
      <c r="P42" s="206"/>
      <c r="Q42" s="166"/>
      <c r="R42" s="166"/>
      <c r="S42" s="166"/>
      <c r="T42" s="166"/>
      <c r="U42" s="57"/>
      <c r="V42" s="57"/>
      <c r="W42" s="57"/>
      <c r="X42" s="70"/>
    </row>
    <row r="43" spans="1:24" ht="23.25">
      <c r="A43" s="193"/>
      <c r="B43" s="162">
        <v>4</v>
      </c>
      <c r="C43" s="320" t="s">
        <v>142</v>
      </c>
      <c r="D43" s="164">
        <v>614700</v>
      </c>
      <c r="E43" s="150">
        <f aca="true" t="shared" si="9" ref="E43:X43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150">
        <f t="shared" si="9"/>
        <v>0</v>
      </c>
      <c r="M43" s="150">
        <f t="shared" si="9"/>
        <v>0</v>
      </c>
      <c r="N43" s="150">
        <f t="shared" si="9"/>
        <v>0</v>
      </c>
      <c r="O43" s="212">
        <f t="shared" si="9"/>
        <v>0</v>
      </c>
      <c r="P43" s="197">
        <f t="shared" si="9"/>
        <v>0</v>
      </c>
      <c r="Q43" s="149">
        <f t="shared" si="9"/>
        <v>0</v>
      </c>
      <c r="R43" s="149">
        <f t="shared" si="9"/>
        <v>0</v>
      </c>
      <c r="S43" s="149">
        <f t="shared" si="9"/>
        <v>0</v>
      </c>
      <c r="T43" s="149">
        <f t="shared" si="9"/>
        <v>0</v>
      </c>
      <c r="U43" s="55">
        <f t="shared" si="9"/>
        <v>0</v>
      </c>
      <c r="V43" s="55">
        <f t="shared" si="9"/>
        <v>0</v>
      </c>
      <c r="W43" s="55">
        <f t="shared" si="9"/>
        <v>0</v>
      </c>
      <c r="X43" s="70">
        <f t="shared" si="9"/>
        <v>0</v>
      </c>
    </row>
    <row r="44" spans="1:24" ht="23.25">
      <c r="A44" s="193"/>
      <c r="B44" s="162"/>
      <c r="C44" s="320"/>
      <c r="D44" s="164"/>
      <c r="E44" s="149"/>
      <c r="F44" s="149"/>
      <c r="G44" s="150">
        <f t="shared" si="2"/>
        <v>0</v>
      </c>
      <c r="H44" s="149"/>
      <c r="I44" s="150">
        <f>SUM(J44:O44)</f>
        <v>0</v>
      </c>
      <c r="J44" s="149"/>
      <c r="K44" s="149"/>
      <c r="L44" s="149"/>
      <c r="M44" s="149"/>
      <c r="N44" s="149"/>
      <c r="O44" s="149"/>
      <c r="P44" s="205"/>
      <c r="Q44" s="165"/>
      <c r="R44" s="165"/>
      <c r="S44" s="165"/>
      <c r="T44" s="165"/>
      <c r="U44" s="59"/>
      <c r="V44" s="59"/>
      <c r="W44" s="59"/>
      <c r="X44" s="72"/>
    </row>
    <row r="45" spans="1:24" ht="23.25">
      <c r="A45" s="193"/>
      <c r="B45" s="162"/>
      <c r="C45" s="320"/>
      <c r="D45" s="164"/>
      <c r="E45" s="149"/>
      <c r="F45" s="149"/>
      <c r="G45" s="150">
        <f t="shared" si="2"/>
        <v>0</v>
      </c>
      <c r="H45" s="149"/>
      <c r="I45" s="150">
        <f>SUM(J45:O45)</f>
        <v>0</v>
      </c>
      <c r="J45" s="149"/>
      <c r="K45" s="149"/>
      <c r="L45" s="149"/>
      <c r="M45" s="149"/>
      <c r="N45" s="149"/>
      <c r="O45" s="149"/>
      <c r="P45" s="205"/>
      <c r="Q45" s="165"/>
      <c r="R45" s="165"/>
      <c r="S45" s="165"/>
      <c r="T45" s="165"/>
      <c r="U45" s="59"/>
      <c r="V45" s="59"/>
      <c r="W45" s="59"/>
      <c r="X45" s="72"/>
    </row>
    <row r="46" spans="1:24" ht="23.25">
      <c r="A46" s="193"/>
      <c r="B46" s="162">
        <v>5</v>
      </c>
      <c r="C46" s="320" t="s">
        <v>143</v>
      </c>
      <c r="D46" s="164">
        <v>614800</v>
      </c>
      <c r="E46" s="150">
        <f aca="true" t="shared" si="10" ref="E46:X46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150">
        <f t="shared" si="10"/>
        <v>0</v>
      </c>
      <c r="M46" s="150">
        <f t="shared" si="10"/>
        <v>0</v>
      </c>
      <c r="N46" s="150">
        <f t="shared" si="10"/>
        <v>0</v>
      </c>
      <c r="O46" s="212">
        <f t="shared" si="10"/>
        <v>0</v>
      </c>
      <c r="P46" s="197">
        <f t="shared" si="10"/>
        <v>0</v>
      </c>
      <c r="Q46" s="149">
        <f t="shared" si="10"/>
        <v>0</v>
      </c>
      <c r="R46" s="149">
        <f t="shared" si="10"/>
        <v>0</v>
      </c>
      <c r="S46" s="149">
        <f t="shared" si="10"/>
        <v>0</v>
      </c>
      <c r="T46" s="149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>
      <c r="A47" s="193"/>
      <c r="B47" s="162"/>
      <c r="C47" s="320"/>
      <c r="D47" s="164"/>
      <c r="E47" s="149"/>
      <c r="F47" s="149"/>
      <c r="G47" s="150">
        <f t="shared" si="2"/>
        <v>0</v>
      </c>
      <c r="H47" s="149"/>
      <c r="I47" s="150">
        <f>SUM(J47:O47)</f>
        <v>0</v>
      </c>
      <c r="J47" s="149"/>
      <c r="K47" s="149"/>
      <c r="L47" s="149"/>
      <c r="M47" s="149"/>
      <c r="N47" s="149"/>
      <c r="O47" s="149"/>
      <c r="P47" s="205"/>
      <c r="Q47" s="165"/>
      <c r="R47" s="165"/>
      <c r="S47" s="165"/>
      <c r="T47" s="165"/>
      <c r="U47" s="59"/>
      <c r="V47" s="59"/>
      <c r="W47" s="59"/>
      <c r="X47" s="72"/>
    </row>
    <row r="48" spans="1:24" ht="23.25">
      <c r="A48" s="193"/>
      <c r="B48" s="162">
        <v>6</v>
      </c>
      <c r="C48" s="320" t="s">
        <v>144</v>
      </c>
      <c r="D48" s="164">
        <v>614900</v>
      </c>
      <c r="E48" s="150">
        <f aca="true" t="shared" si="11" ref="E48:X48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150">
        <f t="shared" si="11"/>
        <v>0</v>
      </c>
      <c r="M48" s="150">
        <f t="shared" si="11"/>
        <v>0</v>
      </c>
      <c r="N48" s="150">
        <f t="shared" si="11"/>
        <v>0</v>
      </c>
      <c r="O48" s="212">
        <f t="shared" si="11"/>
        <v>0</v>
      </c>
      <c r="P48" s="197">
        <f t="shared" si="11"/>
        <v>0</v>
      </c>
      <c r="Q48" s="149">
        <f t="shared" si="11"/>
        <v>0</v>
      </c>
      <c r="R48" s="149">
        <f t="shared" si="11"/>
        <v>0</v>
      </c>
      <c r="S48" s="149">
        <f t="shared" si="11"/>
        <v>0</v>
      </c>
      <c r="T48" s="149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4" ht="24" thickBot="1">
      <c r="A49" s="193"/>
      <c r="B49" s="284"/>
      <c r="C49" s="327"/>
      <c r="D49" s="284"/>
      <c r="E49" s="287"/>
      <c r="F49" s="287"/>
      <c r="G49" s="273">
        <f t="shared" si="2"/>
        <v>0</v>
      </c>
      <c r="H49" s="287"/>
      <c r="I49" s="273">
        <f>SUM(J49:O49)</f>
        <v>0</v>
      </c>
      <c r="J49" s="287"/>
      <c r="K49" s="287"/>
      <c r="L49" s="287"/>
      <c r="M49" s="287"/>
      <c r="N49" s="287"/>
      <c r="O49" s="287"/>
      <c r="P49" s="286"/>
      <c r="Q49" s="287"/>
      <c r="R49" s="287"/>
      <c r="S49" s="287"/>
      <c r="T49" s="287"/>
      <c r="U49" s="288"/>
      <c r="V49" s="288"/>
      <c r="W49" s="288"/>
      <c r="X49" s="289"/>
    </row>
    <row r="50" spans="1:24" ht="46.5" thickBot="1">
      <c r="A50" s="193"/>
      <c r="B50" s="278" t="s">
        <v>9</v>
      </c>
      <c r="C50" s="322" t="s">
        <v>145</v>
      </c>
      <c r="D50" s="280">
        <v>615000</v>
      </c>
      <c r="E50" s="269">
        <f>E51+E54</f>
        <v>0</v>
      </c>
      <c r="F50" s="269">
        <f aca="true" t="shared" si="12" ref="F50:X50">F51+F54</f>
        <v>0</v>
      </c>
      <c r="G50" s="269">
        <f t="shared" si="12"/>
        <v>0</v>
      </c>
      <c r="H50" s="269">
        <f t="shared" si="12"/>
        <v>0</v>
      </c>
      <c r="I50" s="269">
        <f t="shared" si="12"/>
        <v>0</v>
      </c>
      <c r="J50" s="269">
        <f t="shared" si="12"/>
        <v>0</v>
      </c>
      <c r="K50" s="269">
        <f t="shared" si="12"/>
        <v>0</v>
      </c>
      <c r="L50" s="269">
        <f t="shared" si="12"/>
        <v>0</v>
      </c>
      <c r="M50" s="269">
        <f t="shared" si="12"/>
        <v>0</v>
      </c>
      <c r="N50" s="269">
        <f t="shared" si="12"/>
        <v>0</v>
      </c>
      <c r="O50" s="270">
        <f t="shared" si="12"/>
        <v>0</v>
      </c>
      <c r="P50" s="290">
        <f t="shared" si="12"/>
        <v>0</v>
      </c>
      <c r="Q50" s="291">
        <f t="shared" si="12"/>
        <v>0</v>
      </c>
      <c r="R50" s="291">
        <f t="shared" si="12"/>
        <v>0</v>
      </c>
      <c r="S50" s="291">
        <f t="shared" si="12"/>
        <v>0</v>
      </c>
      <c r="T50" s="291">
        <f t="shared" si="12"/>
        <v>0</v>
      </c>
      <c r="U50" s="292">
        <f t="shared" si="12"/>
        <v>0</v>
      </c>
      <c r="V50" s="292">
        <f t="shared" si="12"/>
        <v>0</v>
      </c>
      <c r="W50" s="292">
        <f t="shared" si="12"/>
        <v>0</v>
      </c>
      <c r="X50" s="293">
        <f t="shared" si="12"/>
        <v>0</v>
      </c>
    </row>
    <row r="51" spans="1:24" ht="46.5">
      <c r="A51" s="193"/>
      <c r="B51" s="159">
        <v>1</v>
      </c>
      <c r="C51" s="317" t="s">
        <v>146</v>
      </c>
      <c r="D51" s="208">
        <v>615100</v>
      </c>
      <c r="E51" s="213">
        <f>SUM(E52:E53)</f>
        <v>0</v>
      </c>
      <c r="F51" s="213">
        <f aca="true" t="shared" si="13" ref="F51:X51">SUM(F52:F53)</f>
        <v>0</v>
      </c>
      <c r="G51" s="213">
        <f t="shared" si="13"/>
        <v>0</v>
      </c>
      <c r="H51" s="213">
        <f t="shared" si="13"/>
        <v>0</v>
      </c>
      <c r="I51" s="213">
        <f t="shared" si="13"/>
        <v>0</v>
      </c>
      <c r="J51" s="213">
        <f t="shared" si="13"/>
        <v>0</v>
      </c>
      <c r="K51" s="213">
        <f t="shared" si="13"/>
        <v>0</v>
      </c>
      <c r="L51" s="213">
        <f t="shared" si="13"/>
        <v>0</v>
      </c>
      <c r="M51" s="213">
        <f t="shared" si="13"/>
        <v>0</v>
      </c>
      <c r="N51" s="213">
        <f t="shared" si="13"/>
        <v>0</v>
      </c>
      <c r="O51" s="214">
        <f t="shared" si="13"/>
        <v>0</v>
      </c>
      <c r="P51" s="204">
        <f t="shared" si="13"/>
        <v>0</v>
      </c>
      <c r="Q51" s="161">
        <f t="shared" si="13"/>
        <v>0</v>
      </c>
      <c r="R51" s="161">
        <f t="shared" si="13"/>
        <v>0</v>
      </c>
      <c r="S51" s="161">
        <f t="shared" si="13"/>
        <v>0</v>
      </c>
      <c r="T51" s="161">
        <f t="shared" si="13"/>
        <v>0</v>
      </c>
      <c r="U51" s="113">
        <f t="shared" si="13"/>
        <v>0</v>
      </c>
      <c r="V51" s="113">
        <f t="shared" si="13"/>
        <v>0</v>
      </c>
      <c r="W51" s="113">
        <f t="shared" si="13"/>
        <v>0</v>
      </c>
      <c r="X51" s="114">
        <f t="shared" si="13"/>
        <v>0</v>
      </c>
    </row>
    <row r="52" spans="1:24" ht="23.25">
      <c r="A52" s="193"/>
      <c r="B52" s="162"/>
      <c r="C52" s="320"/>
      <c r="D52" s="164"/>
      <c r="E52" s="167"/>
      <c r="F52" s="167"/>
      <c r="G52" s="168">
        <f t="shared" si="2"/>
        <v>0</v>
      </c>
      <c r="H52" s="167"/>
      <c r="I52" s="168">
        <f>SUM(J52:O52)</f>
        <v>0</v>
      </c>
      <c r="J52" s="167"/>
      <c r="K52" s="167"/>
      <c r="L52" s="167"/>
      <c r="M52" s="167"/>
      <c r="N52" s="167"/>
      <c r="O52" s="167"/>
      <c r="P52" s="205"/>
      <c r="Q52" s="165"/>
      <c r="R52" s="165"/>
      <c r="S52" s="165"/>
      <c r="T52" s="165"/>
      <c r="U52" s="59"/>
      <c r="V52" s="59"/>
      <c r="W52" s="59"/>
      <c r="X52" s="72"/>
    </row>
    <row r="53" spans="1:24" ht="23.25">
      <c r="A53" s="193"/>
      <c r="B53" s="162"/>
      <c r="C53" s="320"/>
      <c r="D53" s="164"/>
      <c r="E53" s="167"/>
      <c r="F53" s="167"/>
      <c r="G53" s="168">
        <f t="shared" si="2"/>
        <v>0</v>
      </c>
      <c r="H53" s="167"/>
      <c r="I53" s="168">
        <f>SUM(J53:O53)</f>
        <v>0</v>
      </c>
      <c r="J53" s="167"/>
      <c r="K53" s="167"/>
      <c r="L53" s="167"/>
      <c r="M53" s="167"/>
      <c r="N53" s="167"/>
      <c r="O53" s="167"/>
      <c r="P53" s="205"/>
      <c r="Q53" s="165"/>
      <c r="R53" s="165"/>
      <c r="S53" s="165"/>
      <c r="T53" s="165"/>
      <c r="U53" s="59"/>
      <c r="V53" s="59"/>
      <c r="W53" s="59"/>
      <c r="X53" s="72"/>
    </row>
    <row r="54" spans="1:24" ht="46.5">
      <c r="A54" s="193"/>
      <c r="B54" s="162">
        <v>2</v>
      </c>
      <c r="C54" s="314" t="s">
        <v>147</v>
      </c>
      <c r="D54" s="164">
        <v>615200</v>
      </c>
      <c r="E54" s="170">
        <f aca="true" t="shared" si="14" ref="E54:X54">E55</f>
        <v>0</v>
      </c>
      <c r="F54" s="170">
        <f t="shared" si="14"/>
        <v>0</v>
      </c>
      <c r="G54" s="170">
        <f t="shared" si="14"/>
        <v>0</v>
      </c>
      <c r="H54" s="170">
        <f t="shared" si="14"/>
        <v>0</v>
      </c>
      <c r="I54" s="170">
        <f t="shared" si="14"/>
        <v>0</v>
      </c>
      <c r="J54" s="170">
        <f t="shared" si="14"/>
        <v>0</v>
      </c>
      <c r="K54" s="170">
        <f t="shared" si="14"/>
        <v>0</v>
      </c>
      <c r="L54" s="170">
        <f t="shared" si="14"/>
        <v>0</v>
      </c>
      <c r="M54" s="170">
        <f t="shared" si="14"/>
        <v>0</v>
      </c>
      <c r="N54" s="170">
        <f t="shared" si="14"/>
        <v>0</v>
      </c>
      <c r="O54" s="216">
        <f t="shared" si="14"/>
        <v>0</v>
      </c>
      <c r="P54" s="205">
        <f t="shared" si="14"/>
        <v>0</v>
      </c>
      <c r="Q54" s="165">
        <f t="shared" si="14"/>
        <v>0</v>
      </c>
      <c r="R54" s="165">
        <f t="shared" si="14"/>
        <v>0</v>
      </c>
      <c r="S54" s="165">
        <f t="shared" si="14"/>
        <v>0</v>
      </c>
      <c r="T54" s="165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4" ht="23.25">
      <c r="A55" s="193"/>
      <c r="B55" s="162"/>
      <c r="C55" s="169"/>
      <c r="D55" s="164"/>
      <c r="E55" s="167"/>
      <c r="F55" s="167"/>
      <c r="G55" s="168">
        <f t="shared" si="2"/>
        <v>0</v>
      </c>
      <c r="H55" s="167"/>
      <c r="I55" s="168">
        <f>SUM(J55:O55)</f>
        <v>0</v>
      </c>
      <c r="J55" s="167"/>
      <c r="K55" s="167"/>
      <c r="L55" s="167"/>
      <c r="M55" s="167"/>
      <c r="N55" s="167"/>
      <c r="O55" s="167"/>
      <c r="P55" s="205"/>
      <c r="Q55" s="165"/>
      <c r="R55" s="165"/>
      <c r="S55" s="165"/>
      <c r="T55" s="165"/>
      <c r="U55" s="59"/>
      <c r="V55" s="59"/>
      <c r="W55" s="59"/>
      <c r="X55" s="72"/>
    </row>
    <row r="56" spans="1:24" ht="24" thickBot="1">
      <c r="A56" s="193"/>
      <c r="B56" s="155" t="s">
        <v>10</v>
      </c>
      <c r="C56" s="307" t="s">
        <v>148</v>
      </c>
      <c r="D56" s="157">
        <v>616000</v>
      </c>
      <c r="E56" s="158">
        <f aca="true" t="shared" si="15" ref="E56:X56">E57</f>
        <v>0</v>
      </c>
      <c r="F56" s="158">
        <f t="shared" si="15"/>
        <v>0</v>
      </c>
      <c r="G56" s="158">
        <f t="shared" si="15"/>
        <v>0</v>
      </c>
      <c r="H56" s="158">
        <f t="shared" si="15"/>
        <v>0</v>
      </c>
      <c r="I56" s="158">
        <f t="shared" si="15"/>
        <v>0</v>
      </c>
      <c r="J56" s="158">
        <f t="shared" si="15"/>
        <v>0</v>
      </c>
      <c r="K56" s="158">
        <f t="shared" si="15"/>
        <v>0</v>
      </c>
      <c r="L56" s="158">
        <f t="shared" si="15"/>
        <v>0</v>
      </c>
      <c r="M56" s="158">
        <f t="shared" si="15"/>
        <v>0</v>
      </c>
      <c r="N56" s="158">
        <f t="shared" si="15"/>
        <v>0</v>
      </c>
      <c r="O56" s="203">
        <f t="shared" si="15"/>
        <v>0</v>
      </c>
      <c r="P56" s="263">
        <f t="shared" si="15"/>
        <v>0</v>
      </c>
      <c r="Q56" s="258">
        <f t="shared" si="15"/>
        <v>0</v>
      </c>
      <c r="R56" s="258">
        <f t="shared" si="15"/>
        <v>0</v>
      </c>
      <c r="S56" s="258">
        <f t="shared" si="15"/>
        <v>0</v>
      </c>
      <c r="T56" s="258">
        <f t="shared" si="15"/>
        <v>0</v>
      </c>
      <c r="U56" s="264">
        <f t="shared" si="15"/>
        <v>0</v>
      </c>
      <c r="V56" s="264">
        <f t="shared" si="15"/>
        <v>0</v>
      </c>
      <c r="W56" s="264">
        <f t="shared" si="15"/>
        <v>0</v>
      </c>
      <c r="X56" s="265">
        <f t="shared" si="15"/>
        <v>0</v>
      </c>
    </row>
    <row r="57" spans="1:24" ht="23.25">
      <c r="A57" s="193"/>
      <c r="B57" s="171">
        <v>1</v>
      </c>
      <c r="C57" s="318" t="s">
        <v>149</v>
      </c>
      <c r="D57" s="218">
        <v>616200</v>
      </c>
      <c r="E57" s="219"/>
      <c r="F57" s="219"/>
      <c r="G57" s="220">
        <f t="shared" si="2"/>
        <v>0</v>
      </c>
      <c r="H57" s="219"/>
      <c r="I57" s="220">
        <f>SUM(J57:O57)</f>
        <v>0</v>
      </c>
      <c r="J57" s="219"/>
      <c r="K57" s="219"/>
      <c r="L57" s="219"/>
      <c r="M57" s="219"/>
      <c r="N57" s="219"/>
      <c r="O57" s="219"/>
      <c r="P57" s="217"/>
      <c r="Q57" s="173"/>
      <c r="R57" s="173"/>
      <c r="S57" s="173"/>
      <c r="T57" s="173"/>
      <c r="U57" s="68"/>
      <c r="V57" s="68"/>
      <c r="W57" s="68"/>
      <c r="X57" s="73"/>
    </row>
    <row r="58" spans="1:24" ht="46.5" thickBot="1">
      <c r="A58" s="193"/>
      <c r="B58" s="155" t="s">
        <v>11</v>
      </c>
      <c r="C58" s="307" t="s">
        <v>150</v>
      </c>
      <c r="D58" s="174"/>
      <c r="E58" s="158">
        <f aca="true" t="shared" si="16" ref="E58:X58">SUM(E59:E64)</f>
        <v>0</v>
      </c>
      <c r="F58" s="158">
        <f t="shared" si="16"/>
        <v>0</v>
      </c>
      <c r="G58" s="158">
        <f t="shared" si="16"/>
        <v>0</v>
      </c>
      <c r="H58" s="158">
        <f t="shared" si="16"/>
        <v>0</v>
      </c>
      <c r="I58" s="158">
        <f t="shared" si="16"/>
        <v>0</v>
      </c>
      <c r="J58" s="158">
        <f t="shared" si="16"/>
        <v>0</v>
      </c>
      <c r="K58" s="158">
        <f t="shared" si="16"/>
        <v>0</v>
      </c>
      <c r="L58" s="158">
        <f t="shared" si="16"/>
        <v>0</v>
      </c>
      <c r="M58" s="158">
        <f t="shared" si="16"/>
        <v>0</v>
      </c>
      <c r="N58" s="158">
        <f t="shared" si="16"/>
        <v>0</v>
      </c>
      <c r="O58" s="203">
        <f t="shared" si="16"/>
        <v>0</v>
      </c>
      <c r="P58" s="263">
        <f t="shared" si="16"/>
        <v>0</v>
      </c>
      <c r="Q58" s="258">
        <f t="shared" si="16"/>
        <v>0</v>
      </c>
      <c r="R58" s="258">
        <f t="shared" si="16"/>
        <v>0</v>
      </c>
      <c r="S58" s="258">
        <f t="shared" si="16"/>
        <v>0</v>
      </c>
      <c r="T58" s="258">
        <f t="shared" si="16"/>
        <v>0</v>
      </c>
      <c r="U58" s="264">
        <f t="shared" si="16"/>
        <v>0</v>
      </c>
      <c r="V58" s="264">
        <f t="shared" si="16"/>
        <v>0</v>
      </c>
      <c r="W58" s="264">
        <f t="shared" si="16"/>
        <v>0</v>
      </c>
      <c r="X58" s="265">
        <f t="shared" si="16"/>
        <v>0</v>
      </c>
    </row>
    <row r="59" spans="1:24" ht="46.5">
      <c r="A59" s="193"/>
      <c r="B59" s="175">
        <v>1</v>
      </c>
      <c r="C59" s="312" t="s">
        <v>151</v>
      </c>
      <c r="D59" s="223">
        <v>821100</v>
      </c>
      <c r="E59" s="219"/>
      <c r="F59" s="219"/>
      <c r="G59" s="220">
        <f t="shared" si="2"/>
        <v>0</v>
      </c>
      <c r="H59" s="219"/>
      <c r="I59" s="220">
        <f aca="true" t="shared" si="17" ref="I59:I64">SUM(J59:O59)</f>
        <v>0</v>
      </c>
      <c r="J59" s="219"/>
      <c r="K59" s="219"/>
      <c r="L59" s="219"/>
      <c r="M59" s="219"/>
      <c r="N59" s="219"/>
      <c r="O59" s="219"/>
      <c r="P59" s="222"/>
      <c r="Q59" s="177"/>
      <c r="R59" s="177"/>
      <c r="S59" s="177"/>
      <c r="T59" s="177"/>
      <c r="U59" s="61"/>
      <c r="V59" s="61"/>
      <c r="W59" s="61"/>
      <c r="X59" s="74"/>
    </row>
    <row r="60" spans="1:24" ht="23.25">
      <c r="A60" s="193"/>
      <c r="B60" s="151">
        <v>2</v>
      </c>
      <c r="C60" s="297" t="s">
        <v>152</v>
      </c>
      <c r="D60" s="151">
        <v>821200</v>
      </c>
      <c r="E60" s="167"/>
      <c r="F60" s="167"/>
      <c r="G60" s="168">
        <f t="shared" si="2"/>
        <v>0</v>
      </c>
      <c r="H60" s="167"/>
      <c r="I60" s="168">
        <f t="shared" si="17"/>
        <v>0</v>
      </c>
      <c r="J60" s="167"/>
      <c r="K60" s="167"/>
      <c r="L60" s="167"/>
      <c r="M60" s="167"/>
      <c r="N60" s="167"/>
      <c r="O60" s="167"/>
      <c r="P60" s="197"/>
      <c r="Q60" s="149"/>
      <c r="R60" s="149"/>
      <c r="S60" s="149"/>
      <c r="T60" s="149"/>
      <c r="U60" s="55"/>
      <c r="V60" s="55"/>
      <c r="W60" s="55"/>
      <c r="X60" s="70"/>
    </row>
    <row r="61" spans="1:24" ht="23.25">
      <c r="A61" s="193"/>
      <c r="B61" s="151">
        <v>3</v>
      </c>
      <c r="C61" s="297" t="s">
        <v>153</v>
      </c>
      <c r="D61" s="151">
        <v>821300</v>
      </c>
      <c r="E61" s="167"/>
      <c r="F61" s="167"/>
      <c r="G61" s="168">
        <f t="shared" si="2"/>
        <v>0</v>
      </c>
      <c r="H61" s="167"/>
      <c r="I61" s="168">
        <f t="shared" si="17"/>
        <v>0</v>
      </c>
      <c r="J61" s="167"/>
      <c r="K61" s="167"/>
      <c r="L61" s="167"/>
      <c r="M61" s="167"/>
      <c r="N61" s="167"/>
      <c r="O61" s="167"/>
      <c r="P61" s="197"/>
      <c r="Q61" s="149"/>
      <c r="R61" s="149"/>
      <c r="S61" s="149"/>
      <c r="T61" s="149"/>
      <c r="U61" s="55"/>
      <c r="V61" s="55"/>
      <c r="W61" s="55"/>
      <c r="X61" s="70"/>
    </row>
    <row r="62" spans="1:24" ht="23.25">
      <c r="A62" s="193"/>
      <c r="B62" s="151">
        <v>4</v>
      </c>
      <c r="C62" s="314" t="s">
        <v>154</v>
      </c>
      <c r="D62" s="151">
        <v>821400</v>
      </c>
      <c r="E62" s="167"/>
      <c r="F62" s="167"/>
      <c r="G62" s="168">
        <f t="shared" si="2"/>
        <v>0</v>
      </c>
      <c r="H62" s="167"/>
      <c r="I62" s="168">
        <f t="shared" si="17"/>
        <v>0</v>
      </c>
      <c r="J62" s="167"/>
      <c r="K62" s="167"/>
      <c r="L62" s="167"/>
      <c r="M62" s="167"/>
      <c r="N62" s="167"/>
      <c r="O62" s="167"/>
      <c r="P62" s="197"/>
      <c r="Q62" s="149"/>
      <c r="R62" s="149"/>
      <c r="S62" s="149"/>
      <c r="T62" s="149"/>
      <c r="U62" s="55"/>
      <c r="V62" s="55"/>
      <c r="W62" s="55"/>
      <c r="X62" s="70"/>
    </row>
    <row r="63" spans="1:24" ht="23.25">
      <c r="A63" s="193"/>
      <c r="B63" s="151">
        <v>5</v>
      </c>
      <c r="C63" s="314" t="s">
        <v>155</v>
      </c>
      <c r="D63" s="151">
        <v>821500</v>
      </c>
      <c r="E63" s="167"/>
      <c r="F63" s="167"/>
      <c r="G63" s="168">
        <f t="shared" si="2"/>
        <v>0</v>
      </c>
      <c r="H63" s="167"/>
      <c r="I63" s="168">
        <f t="shared" si="17"/>
        <v>0</v>
      </c>
      <c r="J63" s="167"/>
      <c r="K63" s="167"/>
      <c r="L63" s="167"/>
      <c r="M63" s="167"/>
      <c r="N63" s="167"/>
      <c r="O63" s="167"/>
      <c r="P63" s="197"/>
      <c r="Q63" s="149"/>
      <c r="R63" s="149"/>
      <c r="S63" s="149"/>
      <c r="T63" s="149"/>
      <c r="U63" s="55"/>
      <c r="V63" s="55"/>
      <c r="W63" s="55"/>
      <c r="X63" s="70"/>
    </row>
    <row r="64" spans="1:25" ht="46.5">
      <c r="A64" s="193"/>
      <c r="B64" s="151">
        <v>6</v>
      </c>
      <c r="C64" s="314" t="s">
        <v>156</v>
      </c>
      <c r="D64" s="151">
        <v>821600</v>
      </c>
      <c r="E64" s="167"/>
      <c r="F64" s="167"/>
      <c r="G64" s="168">
        <f t="shared" si="2"/>
        <v>0</v>
      </c>
      <c r="H64" s="167"/>
      <c r="I64" s="168">
        <f t="shared" si="17"/>
        <v>0</v>
      </c>
      <c r="J64" s="167"/>
      <c r="K64" s="167"/>
      <c r="L64" s="167"/>
      <c r="M64" s="167"/>
      <c r="N64" s="167"/>
      <c r="O64" s="167"/>
      <c r="P64" s="197"/>
      <c r="Q64" s="149"/>
      <c r="R64" s="149"/>
      <c r="S64" s="149"/>
      <c r="T64" s="149"/>
      <c r="U64" s="55"/>
      <c r="V64" s="55"/>
      <c r="W64" s="55"/>
      <c r="X64" s="70"/>
      <c r="Y64" s="6"/>
    </row>
    <row r="65" spans="1:25" ht="46.5" thickBot="1">
      <c r="A65" s="194"/>
      <c r="B65" s="155"/>
      <c r="C65" s="307" t="s">
        <v>176</v>
      </c>
      <c r="D65" s="174"/>
      <c r="E65" s="158">
        <f aca="true" t="shared" si="18" ref="E65:X65">E14+E26+E50+E56+E58</f>
        <v>0</v>
      </c>
      <c r="F65" s="158">
        <f t="shared" si="18"/>
        <v>0</v>
      </c>
      <c r="G65" s="158">
        <f t="shared" si="18"/>
        <v>0</v>
      </c>
      <c r="H65" s="158">
        <f t="shared" si="18"/>
        <v>0</v>
      </c>
      <c r="I65" s="158">
        <f t="shared" si="18"/>
        <v>0</v>
      </c>
      <c r="J65" s="158">
        <f t="shared" si="18"/>
        <v>0</v>
      </c>
      <c r="K65" s="158">
        <f t="shared" si="18"/>
        <v>0</v>
      </c>
      <c r="L65" s="158">
        <f t="shared" si="18"/>
        <v>0</v>
      </c>
      <c r="M65" s="158">
        <f t="shared" si="18"/>
        <v>0</v>
      </c>
      <c r="N65" s="158">
        <f t="shared" si="18"/>
        <v>0</v>
      </c>
      <c r="O65" s="203">
        <f t="shared" si="18"/>
        <v>0</v>
      </c>
      <c r="P65" s="263">
        <f t="shared" si="18"/>
        <v>0</v>
      </c>
      <c r="Q65" s="258">
        <f t="shared" si="18"/>
        <v>0</v>
      </c>
      <c r="R65" s="258">
        <f t="shared" si="18"/>
        <v>0</v>
      </c>
      <c r="S65" s="258">
        <f t="shared" si="18"/>
        <v>0</v>
      </c>
      <c r="T65" s="258">
        <f t="shared" si="18"/>
        <v>0</v>
      </c>
      <c r="U65" s="264">
        <f t="shared" si="18"/>
        <v>0</v>
      </c>
      <c r="V65" s="264">
        <f t="shared" si="18"/>
        <v>0</v>
      </c>
      <c r="W65" s="264">
        <f t="shared" si="18"/>
        <v>0</v>
      </c>
      <c r="X65" s="265">
        <f t="shared" si="18"/>
        <v>0</v>
      </c>
      <c r="Y65" s="6"/>
    </row>
    <row r="66" spans="1:25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37"/>
      <c r="V66" s="137"/>
      <c r="W66" s="137"/>
      <c r="X66" s="137"/>
      <c r="Y66" s="6"/>
    </row>
    <row r="67" spans="1:25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37"/>
      <c r="V67" s="137"/>
      <c r="W67" s="137"/>
      <c r="X67" s="137"/>
      <c r="Y67" s="6"/>
    </row>
    <row r="68" spans="1:25" ht="15.75" customHeight="1">
      <c r="A68" s="143"/>
      <c r="B68" s="182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3"/>
      <c r="P68" s="373"/>
      <c r="Q68" s="373"/>
      <c r="R68" s="373"/>
      <c r="S68" s="373"/>
      <c r="T68" s="373"/>
      <c r="U68" s="138"/>
      <c r="V68" s="138"/>
      <c r="W68" s="138"/>
      <c r="X68" s="138"/>
      <c r="Y68" s="6"/>
    </row>
    <row r="69" spans="1:25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4"/>
      <c r="M69" s="184"/>
      <c r="N69" s="184"/>
      <c r="O69" s="183"/>
      <c r="P69" s="183"/>
      <c r="Q69" s="183"/>
      <c r="R69" s="183"/>
      <c r="S69" s="183"/>
      <c r="T69" s="183"/>
      <c r="U69" s="138"/>
      <c r="V69" s="139"/>
      <c r="W69" s="139"/>
      <c r="X69" s="139"/>
      <c r="Y69" s="6"/>
    </row>
    <row r="70" spans="1:25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319" t="s">
        <v>158</v>
      </c>
      <c r="N70" s="183"/>
      <c r="O70" s="183"/>
      <c r="P70" s="183"/>
      <c r="Q70" s="183"/>
      <c r="R70" s="183"/>
      <c r="S70" s="183"/>
      <c r="T70" s="183"/>
      <c r="U70" s="138"/>
      <c r="V70" s="138"/>
      <c r="W70" s="138"/>
      <c r="X70" s="138"/>
      <c r="Y70" s="6"/>
    </row>
    <row r="71" spans="2:25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26"/>
      <c r="T71" s="141"/>
      <c r="U71" s="141"/>
      <c r="V71" s="126"/>
      <c r="W71" s="142" t="s">
        <v>45</v>
      </c>
      <c r="X71" s="120"/>
      <c r="Y71" s="6"/>
    </row>
    <row r="72" spans="2:24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2:24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view="pageBreakPreview" zoomScale="54" zoomScaleNormal="60" zoomScaleSheetLayoutView="54" workbookViewId="0" topLeftCell="A1">
      <selection activeCell="C4" sqref="C4"/>
    </sheetView>
  </sheetViews>
  <sheetFormatPr defaultColWidth="9.140625" defaultRowHeight="15"/>
  <cols>
    <col min="1" max="1" width="4.421875" style="4" customWidth="1"/>
    <col min="2" max="2" width="8.28125" style="4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 customHeight="1">
      <c r="B1" s="366" t="s">
        <v>104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</row>
    <row r="2" spans="2:24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105</v>
      </c>
      <c r="O2" s="188"/>
      <c r="P2" s="120"/>
      <c r="Q2" s="120"/>
      <c r="R2" s="120"/>
      <c r="S2" s="120"/>
      <c r="T2" s="120"/>
      <c r="U2" s="120"/>
      <c r="V2" s="368" t="s">
        <v>44</v>
      </c>
      <c r="W2" s="368"/>
      <c r="X2" s="315"/>
    </row>
    <row r="3" spans="2:24" ht="31.5" customHeight="1">
      <c r="B3" s="369" t="s">
        <v>106</v>
      </c>
      <c r="C3" s="369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119"/>
      <c r="V3" s="368"/>
      <c r="W3" s="368"/>
      <c r="X3" s="123"/>
    </row>
    <row r="4" spans="2:24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2:24" ht="21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 t="s">
        <v>184</v>
      </c>
      <c r="O5" s="123"/>
      <c r="P5" s="124"/>
      <c r="Q5" s="124"/>
      <c r="R5" s="124"/>
      <c r="S5" s="124"/>
      <c r="T5" s="124"/>
      <c r="U5" s="124"/>
      <c r="V5" s="125"/>
      <c r="W5" s="126"/>
      <c r="X5" s="127"/>
    </row>
    <row r="6" spans="2:24" ht="30" customHeight="1">
      <c r="B6" s="128" t="s">
        <v>185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 t="s">
        <v>162</v>
      </c>
      <c r="O6" s="187"/>
      <c r="P6" s="128"/>
      <c r="Q6" s="128"/>
      <c r="R6" s="128"/>
      <c r="S6" s="121"/>
      <c r="T6" s="121"/>
      <c r="U6" s="121"/>
      <c r="V6" s="121" t="s">
        <v>53</v>
      </c>
      <c r="W6" s="121"/>
      <c r="X6" s="129"/>
    </row>
    <row r="7" spans="2:24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130"/>
      <c r="V7" s="315"/>
      <c r="W7" s="315"/>
      <c r="X7" s="131"/>
    </row>
    <row r="8" spans="2:24" ht="22.5" customHeight="1">
      <c r="B8" s="121" t="s">
        <v>161</v>
      </c>
      <c r="C8" s="121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190"/>
      <c r="Q8" s="190"/>
      <c r="R8" s="190"/>
      <c r="S8" s="190"/>
      <c r="T8" s="190"/>
      <c r="U8" s="121"/>
      <c r="V8" s="121" t="s">
        <v>55</v>
      </c>
      <c r="W8" s="121"/>
      <c r="X8" s="123"/>
    </row>
    <row r="9" spans="2:24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24" s="42" customFormat="1" ht="59.25" customHeight="1">
      <c r="A10" s="191"/>
      <c r="B10" s="374" t="s">
        <v>108</v>
      </c>
      <c r="C10" s="377" t="s">
        <v>109</v>
      </c>
      <c r="D10" s="374" t="s">
        <v>110</v>
      </c>
      <c r="E10" s="380" t="s">
        <v>111</v>
      </c>
      <c r="F10" s="380" t="s">
        <v>112</v>
      </c>
      <c r="G10" s="380" t="s">
        <v>113</v>
      </c>
      <c r="H10" s="391" t="s">
        <v>186</v>
      </c>
      <c r="I10" s="388" t="s">
        <v>178</v>
      </c>
      <c r="J10" s="343" t="s">
        <v>183</v>
      </c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4"/>
    </row>
    <row r="11" spans="1:24" s="42" customFormat="1" ht="17.25" customHeight="1">
      <c r="A11" s="192"/>
      <c r="B11" s="375"/>
      <c r="C11" s="378"/>
      <c r="D11" s="375"/>
      <c r="E11" s="381"/>
      <c r="F11" s="381"/>
      <c r="G11" s="381"/>
      <c r="H11" s="392"/>
      <c r="I11" s="389"/>
      <c r="J11" s="385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7"/>
    </row>
    <row r="12" spans="1:24" s="42" customFormat="1" ht="141" customHeight="1" thickBot="1">
      <c r="A12" s="192"/>
      <c r="B12" s="376"/>
      <c r="C12" s="379"/>
      <c r="D12" s="376"/>
      <c r="E12" s="382"/>
      <c r="F12" s="382"/>
      <c r="G12" s="382"/>
      <c r="H12" s="393"/>
      <c r="I12" s="390"/>
      <c r="J12" s="323" t="s">
        <v>168</v>
      </c>
      <c r="K12" s="324" t="s">
        <v>170</v>
      </c>
      <c r="L12" s="324" t="s">
        <v>171</v>
      </c>
      <c r="M12" s="324" t="s">
        <v>172</v>
      </c>
      <c r="N12" s="324" t="s">
        <v>173</v>
      </c>
      <c r="O12" s="325" t="s">
        <v>174</v>
      </c>
      <c r="P12" s="133" t="s">
        <v>23</v>
      </c>
      <c r="Q12" s="133" t="s">
        <v>24</v>
      </c>
      <c r="R12" s="133" t="s">
        <v>25</v>
      </c>
      <c r="S12" s="134" t="s">
        <v>26</v>
      </c>
      <c r="T12" s="134" t="s">
        <v>27</v>
      </c>
      <c r="U12" s="134" t="s">
        <v>28</v>
      </c>
      <c r="V12" s="134" t="s">
        <v>46</v>
      </c>
      <c r="W12" s="134" t="s">
        <v>47</v>
      </c>
      <c r="X12" s="134" t="s">
        <v>29</v>
      </c>
    </row>
    <row r="13" spans="1:24" s="329" customFormat="1" ht="21" thickBot="1">
      <c r="A13" s="328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12</v>
      </c>
      <c r="N13" s="136">
        <v>13</v>
      </c>
      <c r="O13" s="136">
        <v>14</v>
      </c>
      <c r="P13" s="136">
        <v>10</v>
      </c>
      <c r="Q13" s="136">
        <v>11</v>
      </c>
      <c r="R13" s="136">
        <v>12</v>
      </c>
      <c r="S13" s="136">
        <v>13</v>
      </c>
      <c r="T13" s="136">
        <v>14</v>
      </c>
      <c r="U13" s="136">
        <v>15</v>
      </c>
      <c r="V13" s="136">
        <v>16</v>
      </c>
      <c r="W13" s="136">
        <v>17</v>
      </c>
      <c r="X13" s="136">
        <v>18</v>
      </c>
    </row>
    <row r="14" spans="1:24" ht="23.25">
      <c r="A14" s="193"/>
      <c r="B14" s="144" t="s">
        <v>3</v>
      </c>
      <c r="C14" s="316" t="s">
        <v>126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O14">SUM(I15:I25)</f>
        <v>0</v>
      </c>
      <c r="J14" s="200">
        <f t="shared" si="0"/>
        <v>0</v>
      </c>
      <c r="K14" s="200">
        <f t="shared" si="0"/>
        <v>0</v>
      </c>
      <c r="L14" s="200">
        <f t="shared" si="0"/>
        <v>0</v>
      </c>
      <c r="M14" s="200">
        <f t="shared" si="0"/>
        <v>0</v>
      </c>
      <c r="N14" s="200">
        <f t="shared" si="0"/>
        <v>0</v>
      </c>
      <c r="O14" s="201">
        <f t="shared" si="0"/>
        <v>0</v>
      </c>
      <c r="P14" s="196">
        <f aca="true" t="shared" si="1" ref="P14:X14">SUM(P15:P25)</f>
        <v>0</v>
      </c>
      <c r="Q14" s="146">
        <f t="shared" si="1"/>
        <v>0</v>
      </c>
      <c r="R14" s="146">
        <f t="shared" si="1"/>
        <v>0</v>
      </c>
      <c r="S14" s="146">
        <f t="shared" si="1"/>
        <v>0</v>
      </c>
      <c r="T14" s="146">
        <f t="shared" si="1"/>
        <v>0</v>
      </c>
      <c r="U14" s="54">
        <f t="shared" si="1"/>
        <v>0</v>
      </c>
      <c r="V14" s="54">
        <f t="shared" si="1"/>
        <v>0</v>
      </c>
      <c r="W14" s="54">
        <f t="shared" si="1"/>
        <v>0</v>
      </c>
      <c r="X14" s="69">
        <f t="shared" si="1"/>
        <v>0</v>
      </c>
    </row>
    <row r="15" spans="1:30" ht="23.25">
      <c r="A15" s="193"/>
      <c r="B15" s="147">
        <v>1</v>
      </c>
      <c r="C15" s="297" t="s">
        <v>127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SUM(J15:O15)</f>
        <v>0</v>
      </c>
      <c r="J15" s="149"/>
      <c r="K15" s="149"/>
      <c r="L15" s="149"/>
      <c r="M15" s="149"/>
      <c r="N15" s="149"/>
      <c r="O15" s="149"/>
      <c r="P15" s="197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>
      <c r="A16" s="193"/>
      <c r="B16" s="151">
        <v>2</v>
      </c>
      <c r="C16" s="300" t="s">
        <v>128</v>
      </c>
      <c r="D16" s="153">
        <v>611200</v>
      </c>
      <c r="E16" s="149"/>
      <c r="F16" s="149"/>
      <c r="G16" s="150">
        <f aca="true" t="shared" si="2" ref="G16:G64">SUM(H16:I16)</f>
        <v>0</v>
      </c>
      <c r="H16" s="149"/>
      <c r="I16" s="150">
        <f aca="true" t="shared" si="3" ref="I16:I25">SUM(J16:O16)</f>
        <v>0</v>
      </c>
      <c r="J16" s="149"/>
      <c r="K16" s="149"/>
      <c r="L16" s="149"/>
      <c r="M16" s="149"/>
      <c r="N16" s="149"/>
      <c r="O16" s="149"/>
      <c r="P16" s="197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>
      <c r="A17" s="193"/>
      <c r="B17" s="151">
        <v>3</v>
      </c>
      <c r="C17" s="302" t="s">
        <v>129</v>
      </c>
      <c r="D17" s="153">
        <v>613100</v>
      </c>
      <c r="E17" s="149"/>
      <c r="F17" s="149"/>
      <c r="G17" s="150">
        <f t="shared" si="2"/>
        <v>0</v>
      </c>
      <c r="H17" s="149"/>
      <c r="I17" s="150">
        <f t="shared" si="3"/>
        <v>0</v>
      </c>
      <c r="J17" s="149"/>
      <c r="K17" s="149"/>
      <c r="L17" s="149"/>
      <c r="M17" s="149"/>
      <c r="N17" s="149"/>
      <c r="O17" s="149"/>
      <c r="P17" s="197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46.5">
      <c r="A18" s="193"/>
      <c r="B18" s="151">
        <v>4</v>
      </c>
      <c r="C18" s="300" t="s">
        <v>130</v>
      </c>
      <c r="D18" s="153">
        <v>613200</v>
      </c>
      <c r="E18" s="149"/>
      <c r="F18" s="149"/>
      <c r="G18" s="150">
        <f t="shared" si="2"/>
        <v>0</v>
      </c>
      <c r="H18" s="149"/>
      <c r="I18" s="150">
        <f t="shared" si="3"/>
        <v>0</v>
      </c>
      <c r="J18" s="149"/>
      <c r="K18" s="149"/>
      <c r="L18" s="149"/>
      <c r="M18" s="149"/>
      <c r="N18" s="149"/>
      <c r="O18" s="149"/>
      <c r="P18" s="197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>
      <c r="A19" s="193"/>
      <c r="B19" s="151">
        <v>5</v>
      </c>
      <c r="C19" s="300" t="s">
        <v>131</v>
      </c>
      <c r="D19" s="153">
        <v>613300</v>
      </c>
      <c r="E19" s="149"/>
      <c r="F19" s="149"/>
      <c r="G19" s="150">
        <f t="shared" si="2"/>
        <v>0</v>
      </c>
      <c r="H19" s="149"/>
      <c r="I19" s="150">
        <f t="shared" si="3"/>
        <v>0</v>
      </c>
      <c r="J19" s="149"/>
      <c r="K19" s="149"/>
      <c r="L19" s="149"/>
      <c r="M19" s="149"/>
      <c r="N19" s="149"/>
      <c r="O19" s="149"/>
      <c r="P19" s="197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>
      <c r="A20" s="193"/>
      <c r="B20" s="151">
        <v>6</v>
      </c>
      <c r="C20" s="302" t="s">
        <v>132</v>
      </c>
      <c r="D20" s="153">
        <v>613400</v>
      </c>
      <c r="E20" s="149"/>
      <c r="F20" s="149"/>
      <c r="G20" s="150">
        <f t="shared" si="2"/>
        <v>0</v>
      </c>
      <c r="H20" s="149"/>
      <c r="I20" s="150">
        <f t="shared" si="3"/>
        <v>0</v>
      </c>
      <c r="J20" s="149"/>
      <c r="K20" s="149"/>
      <c r="L20" s="149"/>
      <c r="M20" s="149"/>
      <c r="N20" s="149"/>
      <c r="O20" s="149"/>
      <c r="P20" s="197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>
      <c r="A21" s="193"/>
      <c r="B21" s="151">
        <v>7</v>
      </c>
      <c r="C21" s="300" t="s">
        <v>133</v>
      </c>
      <c r="D21" s="153">
        <v>613500</v>
      </c>
      <c r="E21" s="149"/>
      <c r="F21" s="149"/>
      <c r="G21" s="150">
        <f t="shared" si="2"/>
        <v>0</v>
      </c>
      <c r="H21" s="149"/>
      <c r="I21" s="150">
        <f t="shared" si="3"/>
        <v>0</v>
      </c>
      <c r="J21" s="149"/>
      <c r="K21" s="149"/>
      <c r="L21" s="149"/>
      <c r="M21" s="149"/>
      <c r="N21" s="149"/>
      <c r="O21" s="149"/>
      <c r="P21" s="197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>
      <c r="A22" s="193"/>
      <c r="B22" s="151">
        <v>8</v>
      </c>
      <c r="C22" s="300" t="s">
        <v>134</v>
      </c>
      <c r="D22" s="153">
        <v>613600</v>
      </c>
      <c r="E22" s="149"/>
      <c r="F22" s="149"/>
      <c r="G22" s="150">
        <f t="shared" si="2"/>
        <v>0</v>
      </c>
      <c r="H22" s="149"/>
      <c r="I22" s="150">
        <f t="shared" si="3"/>
        <v>0</v>
      </c>
      <c r="J22" s="149"/>
      <c r="K22" s="149"/>
      <c r="L22" s="149"/>
      <c r="M22" s="149"/>
      <c r="N22" s="149"/>
      <c r="O22" s="149"/>
      <c r="P22" s="197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>
      <c r="A23" s="193"/>
      <c r="B23" s="151">
        <v>9</v>
      </c>
      <c r="C23" s="302" t="s">
        <v>135</v>
      </c>
      <c r="D23" s="153">
        <v>613700</v>
      </c>
      <c r="E23" s="149"/>
      <c r="F23" s="149"/>
      <c r="G23" s="150">
        <f t="shared" si="2"/>
        <v>0</v>
      </c>
      <c r="H23" s="149"/>
      <c r="I23" s="150">
        <f t="shared" si="3"/>
        <v>0</v>
      </c>
      <c r="J23" s="149"/>
      <c r="K23" s="149"/>
      <c r="L23" s="149"/>
      <c r="M23" s="149"/>
      <c r="N23" s="149"/>
      <c r="O23" s="149"/>
      <c r="P23" s="197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>
      <c r="A24" s="193"/>
      <c r="B24" s="151">
        <v>10</v>
      </c>
      <c r="C24" s="300" t="s">
        <v>136</v>
      </c>
      <c r="D24" s="153">
        <v>613800</v>
      </c>
      <c r="E24" s="149"/>
      <c r="F24" s="149"/>
      <c r="G24" s="150">
        <f t="shared" si="2"/>
        <v>0</v>
      </c>
      <c r="H24" s="149"/>
      <c r="I24" s="150">
        <f t="shared" si="3"/>
        <v>0</v>
      </c>
      <c r="J24" s="149"/>
      <c r="K24" s="149"/>
      <c r="L24" s="149"/>
      <c r="M24" s="149"/>
      <c r="N24" s="149"/>
      <c r="O24" s="149"/>
      <c r="P24" s="197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>
      <c r="A25" s="193"/>
      <c r="B25" s="151">
        <v>11</v>
      </c>
      <c r="C25" s="300" t="s">
        <v>137</v>
      </c>
      <c r="D25" s="153">
        <v>613900</v>
      </c>
      <c r="E25" s="149"/>
      <c r="F25" s="149"/>
      <c r="G25" s="150">
        <f t="shared" si="2"/>
        <v>0</v>
      </c>
      <c r="H25" s="149"/>
      <c r="I25" s="150">
        <f t="shared" si="3"/>
        <v>0</v>
      </c>
      <c r="J25" s="149"/>
      <c r="K25" s="149"/>
      <c r="L25" s="149"/>
      <c r="M25" s="149"/>
      <c r="N25" s="149"/>
      <c r="O25" s="149"/>
      <c r="P25" s="197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27" ht="46.5" thickBot="1">
      <c r="A26" s="193"/>
      <c r="B26" s="155" t="s">
        <v>8</v>
      </c>
      <c r="C26" s="307" t="s">
        <v>138</v>
      </c>
      <c r="D26" s="157">
        <v>614000</v>
      </c>
      <c r="E26" s="158">
        <f aca="true" t="shared" si="4" ref="E26:X26">E27+E30+E32+E43+E46+E48</f>
        <v>0</v>
      </c>
      <c r="F26" s="158">
        <f t="shared" si="4"/>
        <v>0</v>
      </c>
      <c r="G26" s="158">
        <f t="shared" si="4"/>
        <v>0</v>
      </c>
      <c r="H26" s="158">
        <f t="shared" si="4"/>
        <v>0</v>
      </c>
      <c r="I26" s="158">
        <f t="shared" si="4"/>
        <v>0</v>
      </c>
      <c r="J26" s="158">
        <f t="shared" si="4"/>
        <v>0</v>
      </c>
      <c r="K26" s="158">
        <f t="shared" si="4"/>
        <v>0</v>
      </c>
      <c r="L26" s="158">
        <f t="shared" si="4"/>
        <v>0</v>
      </c>
      <c r="M26" s="158">
        <f t="shared" si="4"/>
        <v>0</v>
      </c>
      <c r="N26" s="158">
        <f t="shared" si="4"/>
        <v>0</v>
      </c>
      <c r="O26" s="203">
        <f t="shared" si="4"/>
        <v>0</v>
      </c>
      <c r="P26" s="198">
        <f t="shared" si="4"/>
        <v>0</v>
      </c>
      <c r="Q26" s="158">
        <f t="shared" si="4"/>
        <v>0</v>
      </c>
      <c r="R26" s="158">
        <f t="shared" si="4"/>
        <v>0</v>
      </c>
      <c r="S26" s="158">
        <f t="shared" si="4"/>
        <v>0</v>
      </c>
      <c r="T26" s="158">
        <f t="shared" si="4"/>
        <v>0</v>
      </c>
      <c r="U26" s="58">
        <f t="shared" si="4"/>
        <v>0</v>
      </c>
      <c r="V26" s="58">
        <f t="shared" si="4"/>
        <v>0</v>
      </c>
      <c r="W26" s="58">
        <f t="shared" si="4"/>
        <v>0</v>
      </c>
      <c r="X26" s="71">
        <f t="shared" si="4"/>
        <v>0</v>
      </c>
      <c r="Z26" s="115"/>
      <c r="AA26" s="115"/>
    </row>
    <row r="27" spans="1:24" ht="23.25">
      <c r="A27" s="193"/>
      <c r="B27" s="159">
        <v>1</v>
      </c>
      <c r="C27" s="317" t="s">
        <v>139</v>
      </c>
      <c r="D27" s="208">
        <v>614100</v>
      </c>
      <c r="E27" s="209">
        <f>E28+E29</f>
        <v>0</v>
      </c>
      <c r="F27" s="209">
        <f aca="true" t="shared" si="5" ref="F27:X27">F28+F29</f>
        <v>0</v>
      </c>
      <c r="G27" s="209">
        <f t="shared" si="5"/>
        <v>0</v>
      </c>
      <c r="H27" s="209">
        <f t="shared" si="5"/>
        <v>0</v>
      </c>
      <c r="I27" s="209">
        <f t="shared" si="5"/>
        <v>0</v>
      </c>
      <c r="J27" s="209">
        <f t="shared" si="5"/>
        <v>0</v>
      </c>
      <c r="K27" s="209">
        <f t="shared" si="5"/>
        <v>0</v>
      </c>
      <c r="L27" s="209">
        <f t="shared" si="5"/>
        <v>0</v>
      </c>
      <c r="M27" s="209">
        <f t="shared" si="5"/>
        <v>0</v>
      </c>
      <c r="N27" s="209">
        <f t="shared" si="5"/>
        <v>0</v>
      </c>
      <c r="O27" s="210">
        <f t="shared" si="5"/>
        <v>0</v>
      </c>
      <c r="P27" s="204">
        <f t="shared" si="5"/>
        <v>0</v>
      </c>
      <c r="Q27" s="161">
        <f t="shared" si="5"/>
        <v>0</v>
      </c>
      <c r="R27" s="161">
        <f t="shared" si="5"/>
        <v>0</v>
      </c>
      <c r="S27" s="161">
        <f t="shared" si="5"/>
        <v>0</v>
      </c>
      <c r="T27" s="161">
        <f t="shared" si="5"/>
        <v>0</v>
      </c>
      <c r="U27" s="113">
        <f t="shared" si="5"/>
        <v>0</v>
      </c>
      <c r="V27" s="113">
        <f t="shared" si="5"/>
        <v>0</v>
      </c>
      <c r="W27" s="113">
        <f t="shared" si="5"/>
        <v>0</v>
      </c>
      <c r="X27" s="114">
        <f t="shared" si="5"/>
        <v>0</v>
      </c>
    </row>
    <row r="28" spans="1:24" ht="23.25">
      <c r="A28" s="193"/>
      <c r="B28" s="162"/>
      <c r="C28" s="163"/>
      <c r="D28" s="164"/>
      <c r="E28" s="149"/>
      <c r="F28" s="149"/>
      <c r="G28" s="150">
        <f t="shared" si="2"/>
        <v>0</v>
      </c>
      <c r="H28" s="149"/>
      <c r="I28" s="150">
        <f>SUM(J28:O28)</f>
        <v>0</v>
      </c>
      <c r="J28" s="165"/>
      <c r="K28" s="165"/>
      <c r="L28" s="165"/>
      <c r="M28" s="165"/>
      <c r="N28" s="165"/>
      <c r="O28" s="165"/>
      <c r="P28" s="205"/>
      <c r="Q28" s="165"/>
      <c r="R28" s="165"/>
      <c r="S28" s="165"/>
      <c r="T28" s="165"/>
      <c r="U28" s="59"/>
      <c r="V28" s="59"/>
      <c r="W28" s="59"/>
      <c r="X28" s="72"/>
    </row>
    <row r="29" spans="1:24" ht="23.25">
      <c r="A29" s="193"/>
      <c r="B29" s="162"/>
      <c r="C29" s="163"/>
      <c r="D29" s="164"/>
      <c r="E29" s="149"/>
      <c r="F29" s="149"/>
      <c r="G29" s="150">
        <f t="shared" si="2"/>
        <v>0</v>
      </c>
      <c r="H29" s="149"/>
      <c r="I29" s="150">
        <f>SUM(J29:O29)</f>
        <v>0</v>
      </c>
      <c r="J29" s="165"/>
      <c r="K29" s="165"/>
      <c r="L29" s="165"/>
      <c r="M29" s="165"/>
      <c r="N29" s="165"/>
      <c r="O29" s="165"/>
      <c r="P29" s="205"/>
      <c r="Q29" s="165"/>
      <c r="R29" s="165"/>
      <c r="S29" s="165"/>
      <c r="T29" s="165"/>
      <c r="U29" s="59"/>
      <c r="V29" s="59"/>
      <c r="W29" s="59"/>
      <c r="X29" s="72"/>
    </row>
    <row r="30" spans="1:24" ht="23.25">
      <c r="A30" s="193"/>
      <c r="B30" s="162">
        <v>2</v>
      </c>
      <c r="C30" s="320" t="s">
        <v>140</v>
      </c>
      <c r="D30" s="164">
        <v>614200</v>
      </c>
      <c r="E30" s="150">
        <f aca="true" t="shared" si="6" ref="E30:X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150">
        <f t="shared" si="6"/>
        <v>0</v>
      </c>
      <c r="M30" s="150">
        <f t="shared" si="6"/>
        <v>0</v>
      </c>
      <c r="N30" s="150">
        <f t="shared" si="6"/>
        <v>0</v>
      </c>
      <c r="O30" s="212">
        <f t="shared" si="6"/>
        <v>0</v>
      </c>
      <c r="P30" s="197">
        <f t="shared" si="6"/>
        <v>0</v>
      </c>
      <c r="Q30" s="149">
        <f t="shared" si="6"/>
        <v>0</v>
      </c>
      <c r="R30" s="149">
        <f t="shared" si="6"/>
        <v>0</v>
      </c>
      <c r="S30" s="149">
        <f t="shared" si="6"/>
        <v>0</v>
      </c>
      <c r="T30" s="149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24" ht="23.25">
      <c r="A31" s="193"/>
      <c r="B31" s="162"/>
      <c r="C31" s="320"/>
      <c r="D31" s="164"/>
      <c r="E31" s="149"/>
      <c r="F31" s="149"/>
      <c r="G31" s="150">
        <f>H31+I31</f>
        <v>0</v>
      </c>
      <c r="H31" s="149"/>
      <c r="I31" s="150">
        <f>SUM(J31:O31)</f>
        <v>0</v>
      </c>
      <c r="J31" s="165"/>
      <c r="K31" s="165"/>
      <c r="L31" s="165"/>
      <c r="M31" s="165"/>
      <c r="N31" s="165"/>
      <c r="O31" s="165"/>
      <c r="P31" s="205"/>
      <c r="Q31" s="165"/>
      <c r="R31" s="165"/>
      <c r="S31" s="165"/>
      <c r="T31" s="165"/>
      <c r="U31" s="59"/>
      <c r="V31" s="59"/>
      <c r="W31" s="59"/>
      <c r="X31" s="72"/>
    </row>
    <row r="32" spans="1:24" ht="23.25">
      <c r="A32" s="193"/>
      <c r="B32" s="162">
        <v>3</v>
      </c>
      <c r="C32" s="300" t="s">
        <v>141</v>
      </c>
      <c r="D32" s="164">
        <v>614300</v>
      </c>
      <c r="E32" s="150">
        <f aca="true" t="shared" si="7" ref="E32:X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150">
        <f t="shared" si="7"/>
        <v>0</v>
      </c>
      <c r="M32" s="150">
        <f t="shared" si="7"/>
        <v>0</v>
      </c>
      <c r="N32" s="150">
        <f t="shared" si="7"/>
        <v>0</v>
      </c>
      <c r="O32" s="212">
        <f t="shared" si="7"/>
        <v>0</v>
      </c>
      <c r="P32" s="197">
        <f t="shared" si="7"/>
        <v>0</v>
      </c>
      <c r="Q32" s="149">
        <f t="shared" si="7"/>
        <v>0</v>
      </c>
      <c r="R32" s="149">
        <f t="shared" si="7"/>
        <v>0</v>
      </c>
      <c r="S32" s="149">
        <f t="shared" si="7"/>
        <v>0</v>
      </c>
      <c r="T32" s="149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>
      <c r="A33" s="193"/>
      <c r="B33" s="162"/>
      <c r="C33" s="320"/>
      <c r="D33" s="164"/>
      <c r="E33" s="149"/>
      <c r="F33" s="149"/>
      <c r="G33" s="150">
        <f t="shared" si="2"/>
        <v>0</v>
      </c>
      <c r="H33" s="149"/>
      <c r="I33" s="150">
        <f aca="true" t="shared" si="8" ref="I33:I42">SUM(J33:O33)</f>
        <v>0</v>
      </c>
      <c r="J33" s="149"/>
      <c r="K33" s="149"/>
      <c r="L33" s="149"/>
      <c r="M33" s="149"/>
      <c r="N33" s="149"/>
      <c r="O33" s="149"/>
      <c r="P33" s="205"/>
      <c r="Q33" s="165"/>
      <c r="R33" s="165"/>
      <c r="S33" s="165"/>
      <c r="T33" s="165"/>
      <c r="U33" s="59"/>
      <c r="V33" s="59"/>
      <c r="W33" s="59"/>
      <c r="X33" s="72"/>
    </row>
    <row r="34" spans="1:24" ht="23.25">
      <c r="A34" s="193"/>
      <c r="B34" s="162"/>
      <c r="C34" s="320"/>
      <c r="D34" s="164"/>
      <c r="E34" s="149"/>
      <c r="F34" s="149"/>
      <c r="G34" s="150">
        <f t="shared" si="2"/>
        <v>0</v>
      </c>
      <c r="H34" s="149"/>
      <c r="I34" s="150">
        <f t="shared" si="8"/>
        <v>0</v>
      </c>
      <c r="J34" s="149"/>
      <c r="K34" s="149"/>
      <c r="L34" s="149"/>
      <c r="M34" s="149"/>
      <c r="N34" s="149"/>
      <c r="O34" s="149"/>
      <c r="P34" s="205"/>
      <c r="Q34" s="165"/>
      <c r="R34" s="165"/>
      <c r="S34" s="165"/>
      <c r="T34" s="165"/>
      <c r="U34" s="59"/>
      <c r="V34" s="59"/>
      <c r="W34" s="59"/>
      <c r="X34" s="72"/>
    </row>
    <row r="35" spans="1:24" ht="23.25">
      <c r="A35" s="193"/>
      <c r="B35" s="162"/>
      <c r="C35" s="320"/>
      <c r="D35" s="164"/>
      <c r="E35" s="149"/>
      <c r="F35" s="149"/>
      <c r="G35" s="150">
        <f t="shared" si="2"/>
        <v>0</v>
      </c>
      <c r="H35" s="149"/>
      <c r="I35" s="150">
        <f t="shared" si="8"/>
        <v>0</v>
      </c>
      <c r="J35" s="149"/>
      <c r="K35" s="149"/>
      <c r="L35" s="149"/>
      <c r="M35" s="149"/>
      <c r="N35" s="149"/>
      <c r="O35" s="149"/>
      <c r="P35" s="205"/>
      <c r="Q35" s="165"/>
      <c r="R35" s="165"/>
      <c r="S35" s="165"/>
      <c r="T35" s="165"/>
      <c r="U35" s="59"/>
      <c r="V35" s="59"/>
      <c r="W35" s="59"/>
      <c r="X35" s="72"/>
    </row>
    <row r="36" spans="1:24" ht="23.25">
      <c r="A36" s="193"/>
      <c r="B36" s="162"/>
      <c r="C36" s="302"/>
      <c r="D36" s="164"/>
      <c r="E36" s="149"/>
      <c r="F36" s="149"/>
      <c r="G36" s="150">
        <f t="shared" si="2"/>
        <v>0</v>
      </c>
      <c r="H36" s="149"/>
      <c r="I36" s="150">
        <f t="shared" si="8"/>
        <v>0</v>
      </c>
      <c r="J36" s="149"/>
      <c r="K36" s="149"/>
      <c r="L36" s="149"/>
      <c r="M36" s="149"/>
      <c r="N36" s="149"/>
      <c r="O36" s="149"/>
      <c r="P36" s="205"/>
      <c r="Q36" s="165"/>
      <c r="R36" s="165"/>
      <c r="S36" s="165"/>
      <c r="T36" s="165"/>
      <c r="U36" s="59"/>
      <c r="V36" s="59"/>
      <c r="W36" s="59"/>
      <c r="X36" s="72"/>
    </row>
    <row r="37" spans="1:24" ht="23.25">
      <c r="A37" s="193"/>
      <c r="B37" s="162"/>
      <c r="C37" s="320"/>
      <c r="D37" s="164"/>
      <c r="E37" s="149"/>
      <c r="F37" s="149"/>
      <c r="G37" s="150">
        <f t="shared" si="2"/>
        <v>0</v>
      </c>
      <c r="H37" s="149"/>
      <c r="I37" s="150">
        <f t="shared" si="8"/>
        <v>0</v>
      </c>
      <c r="J37" s="149"/>
      <c r="K37" s="149"/>
      <c r="L37" s="149"/>
      <c r="M37" s="149"/>
      <c r="N37" s="149"/>
      <c r="O37" s="149"/>
      <c r="P37" s="205"/>
      <c r="Q37" s="165"/>
      <c r="R37" s="165"/>
      <c r="S37" s="165"/>
      <c r="T37" s="165"/>
      <c r="U37" s="59"/>
      <c r="V37" s="59"/>
      <c r="W37" s="59"/>
      <c r="X37" s="72"/>
    </row>
    <row r="38" spans="1:24" ht="23.25">
      <c r="A38" s="193"/>
      <c r="B38" s="162"/>
      <c r="C38" s="320"/>
      <c r="D38" s="164"/>
      <c r="E38" s="149"/>
      <c r="F38" s="149"/>
      <c r="G38" s="150">
        <f t="shared" si="2"/>
        <v>0</v>
      </c>
      <c r="H38" s="149"/>
      <c r="I38" s="150">
        <f t="shared" si="8"/>
        <v>0</v>
      </c>
      <c r="J38" s="149"/>
      <c r="K38" s="149"/>
      <c r="L38" s="149"/>
      <c r="M38" s="149"/>
      <c r="N38" s="149"/>
      <c r="O38" s="149"/>
      <c r="P38" s="205"/>
      <c r="Q38" s="165"/>
      <c r="R38" s="165"/>
      <c r="S38" s="165"/>
      <c r="T38" s="165"/>
      <c r="U38" s="59"/>
      <c r="V38" s="59"/>
      <c r="W38" s="59"/>
      <c r="X38" s="72"/>
    </row>
    <row r="39" spans="1:24" ht="23.25">
      <c r="A39" s="193"/>
      <c r="B39" s="151"/>
      <c r="C39" s="320"/>
      <c r="D39" s="153"/>
      <c r="E39" s="149"/>
      <c r="F39" s="149"/>
      <c r="G39" s="150">
        <f t="shared" si="2"/>
        <v>0</v>
      </c>
      <c r="H39" s="149"/>
      <c r="I39" s="150">
        <f t="shared" si="8"/>
        <v>0</v>
      </c>
      <c r="J39" s="149"/>
      <c r="K39" s="149"/>
      <c r="L39" s="149"/>
      <c r="M39" s="149"/>
      <c r="N39" s="149"/>
      <c r="O39" s="149"/>
      <c r="P39" s="206"/>
      <c r="Q39" s="166"/>
      <c r="R39" s="166"/>
      <c r="S39" s="166"/>
      <c r="T39" s="166"/>
      <c r="U39" s="57"/>
      <c r="V39" s="57"/>
      <c r="W39" s="57"/>
      <c r="X39" s="70"/>
    </row>
    <row r="40" spans="1:24" ht="23.25">
      <c r="A40" s="193"/>
      <c r="B40" s="162"/>
      <c r="C40" s="320"/>
      <c r="D40" s="164"/>
      <c r="E40" s="149"/>
      <c r="F40" s="149"/>
      <c r="G40" s="150">
        <f t="shared" si="2"/>
        <v>0</v>
      </c>
      <c r="H40" s="149"/>
      <c r="I40" s="150">
        <f t="shared" si="8"/>
        <v>0</v>
      </c>
      <c r="J40" s="149"/>
      <c r="K40" s="149"/>
      <c r="L40" s="149"/>
      <c r="M40" s="149"/>
      <c r="N40" s="149"/>
      <c r="O40" s="149"/>
      <c r="P40" s="205"/>
      <c r="Q40" s="165"/>
      <c r="R40" s="165"/>
      <c r="S40" s="165"/>
      <c r="T40" s="165"/>
      <c r="U40" s="59"/>
      <c r="V40" s="59"/>
      <c r="W40" s="59"/>
      <c r="X40" s="72"/>
    </row>
    <row r="41" spans="1:24" ht="23.25">
      <c r="A41" s="193"/>
      <c r="B41" s="162"/>
      <c r="C41" s="320"/>
      <c r="D41" s="164"/>
      <c r="E41" s="149"/>
      <c r="F41" s="149"/>
      <c r="G41" s="150">
        <f t="shared" si="2"/>
        <v>0</v>
      </c>
      <c r="H41" s="149"/>
      <c r="I41" s="150">
        <f t="shared" si="8"/>
        <v>0</v>
      </c>
      <c r="J41" s="149"/>
      <c r="K41" s="149"/>
      <c r="L41" s="149"/>
      <c r="M41" s="149"/>
      <c r="N41" s="149"/>
      <c r="O41" s="149"/>
      <c r="P41" s="205"/>
      <c r="Q41" s="165"/>
      <c r="R41" s="165"/>
      <c r="S41" s="165"/>
      <c r="T41" s="165"/>
      <c r="U41" s="59"/>
      <c r="V41" s="59"/>
      <c r="W41" s="59"/>
      <c r="X41" s="72"/>
    </row>
    <row r="42" spans="1:24" ht="23.25">
      <c r="A42" s="193"/>
      <c r="B42" s="151"/>
      <c r="C42" s="320"/>
      <c r="D42" s="153"/>
      <c r="E42" s="166"/>
      <c r="F42" s="166"/>
      <c r="G42" s="150">
        <f t="shared" si="2"/>
        <v>0</v>
      </c>
      <c r="H42" s="149"/>
      <c r="I42" s="150">
        <f t="shared" si="8"/>
        <v>0</v>
      </c>
      <c r="J42" s="149"/>
      <c r="K42" s="149"/>
      <c r="L42" s="149"/>
      <c r="M42" s="149"/>
      <c r="N42" s="149"/>
      <c r="O42" s="149"/>
      <c r="P42" s="206"/>
      <c r="Q42" s="166"/>
      <c r="R42" s="166"/>
      <c r="S42" s="166"/>
      <c r="T42" s="166"/>
      <c r="U42" s="57"/>
      <c r="V42" s="57"/>
      <c r="W42" s="57"/>
      <c r="X42" s="70"/>
    </row>
    <row r="43" spans="1:24" ht="23.25">
      <c r="A43" s="193"/>
      <c r="B43" s="162">
        <v>4</v>
      </c>
      <c r="C43" s="320" t="s">
        <v>142</v>
      </c>
      <c r="D43" s="164">
        <v>614700</v>
      </c>
      <c r="E43" s="150">
        <f aca="true" t="shared" si="9" ref="E43:X43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150">
        <f t="shared" si="9"/>
        <v>0</v>
      </c>
      <c r="M43" s="150">
        <f t="shared" si="9"/>
        <v>0</v>
      </c>
      <c r="N43" s="150">
        <f t="shared" si="9"/>
        <v>0</v>
      </c>
      <c r="O43" s="212">
        <f t="shared" si="9"/>
        <v>0</v>
      </c>
      <c r="P43" s="207">
        <f t="shared" si="9"/>
        <v>0</v>
      </c>
      <c r="Q43" s="150">
        <f t="shared" si="9"/>
        <v>0</v>
      </c>
      <c r="R43" s="150">
        <f t="shared" si="9"/>
        <v>0</v>
      </c>
      <c r="S43" s="150">
        <f t="shared" si="9"/>
        <v>0</v>
      </c>
      <c r="T43" s="150">
        <f t="shared" si="9"/>
        <v>0</v>
      </c>
      <c r="U43" s="56">
        <f t="shared" si="9"/>
        <v>0</v>
      </c>
      <c r="V43" s="56">
        <f t="shared" si="9"/>
        <v>0</v>
      </c>
      <c r="W43" s="56">
        <f t="shared" si="9"/>
        <v>0</v>
      </c>
      <c r="X43" s="195">
        <f t="shared" si="9"/>
        <v>0</v>
      </c>
    </row>
    <row r="44" spans="1:24" ht="23.25">
      <c r="A44" s="193"/>
      <c r="B44" s="162"/>
      <c r="C44" s="320"/>
      <c r="D44" s="164"/>
      <c r="E44" s="149"/>
      <c r="F44" s="149"/>
      <c r="G44" s="150">
        <f t="shared" si="2"/>
        <v>0</v>
      </c>
      <c r="H44" s="149"/>
      <c r="I44" s="150">
        <f>SUM(J44:O44)</f>
        <v>0</v>
      </c>
      <c r="J44" s="149"/>
      <c r="K44" s="149"/>
      <c r="L44" s="149"/>
      <c r="M44" s="149"/>
      <c r="N44" s="149"/>
      <c r="O44" s="149"/>
      <c r="P44" s="205"/>
      <c r="Q44" s="165"/>
      <c r="R44" s="165"/>
      <c r="S44" s="165"/>
      <c r="T44" s="165"/>
      <c r="U44" s="59"/>
      <c r="V44" s="59"/>
      <c r="W44" s="59"/>
      <c r="X44" s="72"/>
    </row>
    <row r="45" spans="1:24" ht="23.25">
      <c r="A45" s="193"/>
      <c r="B45" s="162"/>
      <c r="C45" s="320"/>
      <c r="D45" s="164"/>
      <c r="E45" s="149"/>
      <c r="F45" s="149"/>
      <c r="G45" s="150">
        <f t="shared" si="2"/>
        <v>0</v>
      </c>
      <c r="H45" s="149"/>
      <c r="I45" s="150">
        <f>SUM(J45:O45)</f>
        <v>0</v>
      </c>
      <c r="J45" s="149"/>
      <c r="K45" s="149"/>
      <c r="L45" s="149"/>
      <c r="M45" s="149"/>
      <c r="N45" s="149"/>
      <c r="O45" s="149"/>
      <c r="P45" s="205"/>
      <c r="Q45" s="165"/>
      <c r="R45" s="165"/>
      <c r="S45" s="165"/>
      <c r="T45" s="165"/>
      <c r="U45" s="59"/>
      <c r="V45" s="59"/>
      <c r="W45" s="59"/>
      <c r="X45" s="72"/>
    </row>
    <row r="46" spans="1:24" ht="23.25">
      <c r="A46" s="193"/>
      <c r="B46" s="162">
        <v>5</v>
      </c>
      <c r="C46" s="320" t="s">
        <v>143</v>
      </c>
      <c r="D46" s="164">
        <v>614800</v>
      </c>
      <c r="E46" s="150">
        <f aca="true" t="shared" si="10" ref="E46:X46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150">
        <f t="shared" si="10"/>
        <v>0</v>
      </c>
      <c r="M46" s="150">
        <f t="shared" si="10"/>
        <v>0</v>
      </c>
      <c r="N46" s="150">
        <f t="shared" si="10"/>
        <v>0</v>
      </c>
      <c r="O46" s="212">
        <f t="shared" si="10"/>
        <v>0</v>
      </c>
      <c r="P46" s="197">
        <f t="shared" si="10"/>
        <v>0</v>
      </c>
      <c r="Q46" s="149">
        <f t="shared" si="10"/>
        <v>0</v>
      </c>
      <c r="R46" s="149">
        <f t="shared" si="10"/>
        <v>0</v>
      </c>
      <c r="S46" s="149">
        <f t="shared" si="10"/>
        <v>0</v>
      </c>
      <c r="T46" s="149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>
      <c r="A47" s="193"/>
      <c r="B47" s="162"/>
      <c r="C47" s="320"/>
      <c r="D47" s="164"/>
      <c r="E47" s="149"/>
      <c r="F47" s="149"/>
      <c r="G47" s="150">
        <f t="shared" si="2"/>
        <v>0</v>
      </c>
      <c r="H47" s="149"/>
      <c r="I47" s="150">
        <f>SUM(J47:O47)</f>
        <v>0</v>
      </c>
      <c r="J47" s="149"/>
      <c r="K47" s="149"/>
      <c r="L47" s="149"/>
      <c r="M47" s="149"/>
      <c r="N47" s="149"/>
      <c r="O47" s="149"/>
      <c r="P47" s="205"/>
      <c r="Q47" s="165"/>
      <c r="R47" s="165"/>
      <c r="S47" s="165"/>
      <c r="T47" s="165"/>
      <c r="U47" s="59"/>
      <c r="V47" s="59"/>
      <c r="W47" s="59"/>
      <c r="X47" s="72"/>
    </row>
    <row r="48" spans="1:24" ht="23.25">
      <c r="A48" s="193"/>
      <c r="B48" s="162">
        <v>6</v>
      </c>
      <c r="C48" s="320" t="s">
        <v>144</v>
      </c>
      <c r="D48" s="164">
        <v>614900</v>
      </c>
      <c r="E48" s="150">
        <f aca="true" t="shared" si="11" ref="E48:X48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150">
        <f t="shared" si="11"/>
        <v>0</v>
      </c>
      <c r="M48" s="150">
        <f t="shared" si="11"/>
        <v>0</v>
      </c>
      <c r="N48" s="150">
        <f t="shared" si="11"/>
        <v>0</v>
      </c>
      <c r="O48" s="212">
        <f t="shared" si="11"/>
        <v>0</v>
      </c>
      <c r="P48" s="197">
        <f t="shared" si="11"/>
        <v>0</v>
      </c>
      <c r="Q48" s="149">
        <f t="shared" si="11"/>
        <v>0</v>
      </c>
      <c r="R48" s="149">
        <f t="shared" si="11"/>
        <v>0</v>
      </c>
      <c r="S48" s="149">
        <f t="shared" si="11"/>
        <v>0</v>
      </c>
      <c r="T48" s="149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4" ht="24" thickBot="1">
      <c r="A49" s="193"/>
      <c r="B49" s="284"/>
      <c r="C49" s="327"/>
      <c r="D49" s="284"/>
      <c r="E49" s="287"/>
      <c r="F49" s="287"/>
      <c r="G49" s="273">
        <f t="shared" si="2"/>
        <v>0</v>
      </c>
      <c r="H49" s="287"/>
      <c r="I49" s="273">
        <f>SUM(J49:O49)</f>
        <v>0</v>
      </c>
      <c r="J49" s="287"/>
      <c r="K49" s="287"/>
      <c r="L49" s="287"/>
      <c r="M49" s="287"/>
      <c r="N49" s="287"/>
      <c r="O49" s="287"/>
      <c r="P49" s="286"/>
      <c r="Q49" s="287"/>
      <c r="R49" s="287"/>
      <c r="S49" s="287"/>
      <c r="T49" s="287"/>
      <c r="U49" s="288"/>
      <c r="V49" s="288"/>
      <c r="W49" s="288"/>
      <c r="X49" s="289"/>
    </row>
    <row r="50" spans="1:24" ht="46.5" thickBot="1">
      <c r="A50" s="193"/>
      <c r="B50" s="278" t="s">
        <v>9</v>
      </c>
      <c r="C50" s="322" t="s">
        <v>145</v>
      </c>
      <c r="D50" s="280">
        <v>615000</v>
      </c>
      <c r="E50" s="269">
        <f>E51+E54</f>
        <v>0</v>
      </c>
      <c r="F50" s="269">
        <f aca="true" t="shared" si="12" ref="F50:X50">F51+F54</f>
        <v>0</v>
      </c>
      <c r="G50" s="269">
        <f t="shared" si="12"/>
        <v>0</v>
      </c>
      <c r="H50" s="269">
        <f t="shared" si="12"/>
        <v>0</v>
      </c>
      <c r="I50" s="269">
        <f t="shared" si="12"/>
        <v>0</v>
      </c>
      <c r="J50" s="269">
        <f t="shared" si="12"/>
        <v>0</v>
      </c>
      <c r="K50" s="269">
        <f t="shared" si="12"/>
        <v>0</v>
      </c>
      <c r="L50" s="269">
        <f t="shared" si="12"/>
        <v>0</v>
      </c>
      <c r="M50" s="269">
        <f t="shared" si="12"/>
        <v>0</v>
      </c>
      <c r="N50" s="269">
        <f t="shared" si="12"/>
        <v>0</v>
      </c>
      <c r="O50" s="270">
        <f t="shared" si="12"/>
        <v>0</v>
      </c>
      <c r="P50" s="281">
        <f t="shared" si="12"/>
        <v>0</v>
      </c>
      <c r="Q50" s="269">
        <f t="shared" si="12"/>
        <v>0</v>
      </c>
      <c r="R50" s="269">
        <f t="shared" si="12"/>
        <v>0</v>
      </c>
      <c r="S50" s="269">
        <f t="shared" si="12"/>
        <v>0</v>
      </c>
      <c r="T50" s="269">
        <f t="shared" si="12"/>
        <v>0</v>
      </c>
      <c r="U50" s="282">
        <f t="shared" si="12"/>
        <v>0</v>
      </c>
      <c r="V50" s="282">
        <f t="shared" si="12"/>
        <v>0</v>
      </c>
      <c r="W50" s="282">
        <f t="shared" si="12"/>
        <v>0</v>
      </c>
      <c r="X50" s="283">
        <f t="shared" si="12"/>
        <v>0</v>
      </c>
    </row>
    <row r="51" spans="1:24" ht="46.5">
      <c r="A51" s="193"/>
      <c r="B51" s="159">
        <v>1</v>
      </c>
      <c r="C51" s="317" t="s">
        <v>146</v>
      </c>
      <c r="D51" s="208">
        <v>615100</v>
      </c>
      <c r="E51" s="213">
        <f>SUM(E52:E53)</f>
        <v>0</v>
      </c>
      <c r="F51" s="213">
        <f aca="true" t="shared" si="13" ref="F51:X51">SUM(F52:F53)</f>
        <v>0</v>
      </c>
      <c r="G51" s="213">
        <f t="shared" si="13"/>
        <v>0</v>
      </c>
      <c r="H51" s="213">
        <f t="shared" si="13"/>
        <v>0</v>
      </c>
      <c r="I51" s="213">
        <f t="shared" si="13"/>
        <v>0</v>
      </c>
      <c r="J51" s="213">
        <f t="shared" si="13"/>
        <v>0</v>
      </c>
      <c r="K51" s="213">
        <f t="shared" si="13"/>
        <v>0</v>
      </c>
      <c r="L51" s="213">
        <f t="shared" si="13"/>
        <v>0</v>
      </c>
      <c r="M51" s="213">
        <f t="shared" si="13"/>
        <v>0</v>
      </c>
      <c r="N51" s="213">
        <f t="shared" si="13"/>
        <v>0</v>
      </c>
      <c r="O51" s="214">
        <f t="shared" si="13"/>
        <v>0</v>
      </c>
      <c r="P51" s="204">
        <f t="shared" si="13"/>
        <v>0</v>
      </c>
      <c r="Q51" s="161">
        <f t="shared" si="13"/>
        <v>0</v>
      </c>
      <c r="R51" s="161">
        <f t="shared" si="13"/>
        <v>0</v>
      </c>
      <c r="S51" s="161">
        <f t="shared" si="13"/>
        <v>0</v>
      </c>
      <c r="T51" s="161">
        <f t="shared" si="13"/>
        <v>0</v>
      </c>
      <c r="U51" s="113">
        <f t="shared" si="13"/>
        <v>0</v>
      </c>
      <c r="V51" s="113">
        <f t="shared" si="13"/>
        <v>0</v>
      </c>
      <c r="W51" s="113">
        <f t="shared" si="13"/>
        <v>0</v>
      </c>
      <c r="X51" s="114">
        <f t="shared" si="13"/>
        <v>0</v>
      </c>
    </row>
    <row r="52" spans="1:24" ht="23.25">
      <c r="A52" s="193"/>
      <c r="B52" s="162"/>
      <c r="C52" s="320"/>
      <c r="D52" s="164"/>
      <c r="E52" s="167"/>
      <c r="F52" s="167"/>
      <c r="G52" s="168">
        <f t="shared" si="2"/>
        <v>0</v>
      </c>
      <c r="H52" s="167"/>
      <c r="I52" s="168">
        <f>SUM(J52:O52)</f>
        <v>0</v>
      </c>
      <c r="J52" s="167"/>
      <c r="K52" s="167"/>
      <c r="L52" s="167"/>
      <c r="M52" s="167"/>
      <c r="N52" s="167"/>
      <c r="O52" s="167"/>
      <c r="P52" s="205"/>
      <c r="Q52" s="165"/>
      <c r="R52" s="165"/>
      <c r="S52" s="165"/>
      <c r="T52" s="165"/>
      <c r="U52" s="59"/>
      <c r="V52" s="59"/>
      <c r="W52" s="59"/>
      <c r="X52" s="72"/>
    </row>
    <row r="53" spans="1:24" ht="23.25">
      <c r="A53" s="193"/>
      <c r="B53" s="162"/>
      <c r="C53" s="320"/>
      <c r="D53" s="164"/>
      <c r="E53" s="167"/>
      <c r="F53" s="167"/>
      <c r="G53" s="168">
        <f t="shared" si="2"/>
        <v>0</v>
      </c>
      <c r="H53" s="167"/>
      <c r="I53" s="168">
        <f>SUM(J53:O53)</f>
        <v>0</v>
      </c>
      <c r="J53" s="167"/>
      <c r="K53" s="167"/>
      <c r="L53" s="167"/>
      <c r="M53" s="167"/>
      <c r="N53" s="167"/>
      <c r="O53" s="167"/>
      <c r="P53" s="205"/>
      <c r="Q53" s="165"/>
      <c r="R53" s="165"/>
      <c r="S53" s="165"/>
      <c r="T53" s="165"/>
      <c r="U53" s="59"/>
      <c r="V53" s="59"/>
      <c r="W53" s="59"/>
      <c r="X53" s="72"/>
    </row>
    <row r="54" spans="1:24" ht="46.5">
      <c r="A54" s="193"/>
      <c r="B54" s="162">
        <v>2</v>
      </c>
      <c r="C54" s="314" t="s">
        <v>147</v>
      </c>
      <c r="D54" s="164">
        <v>615200</v>
      </c>
      <c r="E54" s="170">
        <f aca="true" t="shared" si="14" ref="E54:X54">E55</f>
        <v>0</v>
      </c>
      <c r="F54" s="170">
        <f t="shared" si="14"/>
        <v>0</v>
      </c>
      <c r="G54" s="170">
        <f t="shared" si="14"/>
        <v>0</v>
      </c>
      <c r="H54" s="170">
        <f t="shared" si="14"/>
        <v>0</v>
      </c>
      <c r="I54" s="170">
        <f t="shared" si="14"/>
        <v>0</v>
      </c>
      <c r="J54" s="170">
        <f t="shared" si="14"/>
        <v>0</v>
      </c>
      <c r="K54" s="170">
        <f t="shared" si="14"/>
        <v>0</v>
      </c>
      <c r="L54" s="170">
        <f t="shared" si="14"/>
        <v>0</v>
      </c>
      <c r="M54" s="170">
        <f t="shared" si="14"/>
        <v>0</v>
      </c>
      <c r="N54" s="170">
        <f t="shared" si="14"/>
        <v>0</v>
      </c>
      <c r="O54" s="216">
        <f t="shared" si="14"/>
        <v>0</v>
      </c>
      <c r="P54" s="205">
        <f t="shared" si="14"/>
        <v>0</v>
      </c>
      <c r="Q54" s="165">
        <f t="shared" si="14"/>
        <v>0</v>
      </c>
      <c r="R54" s="165">
        <f t="shared" si="14"/>
        <v>0</v>
      </c>
      <c r="S54" s="165">
        <f t="shared" si="14"/>
        <v>0</v>
      </c>
      <c r="T54" s="165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4" ht="23.25">
      <c r="A55" s="193"/>
      <c r="B55" s="162"/>
      <c r="C55" s="169"/>
      <c r="D55" s="164"/>
      <c r="E55" s="167"/>
      <c r="F55" s="167"/>
      <c r="G55" s="168">
        <f t="shared" si="2"/>
        <v>0</v>
      </c>
      <c r="H55" s="167"/>
      <c r="I55" s="168">
        <f>SUM(J55:O55)</f>
        <v>0</v>
      </c>
      <c r="J55" s="167"/>
      <c r="K55" s="167"/>
      <c r="L55" s="167"/>
      <c r="M55" s="167"/>
      <c r="N55" s="167"/>
      <c r="O55" s="167"/>
      <c r="P55" s="205"/>
      <c r="Q55" s="165"/>
      <c r="R55" s="165"/>
      <c r="S55" s="165"/>
      <c r="T55" s="165"/>
      <c r="U55" s="59"/>
      <c r="V55" s="59"/>
      <c r="W55" s="59"/>
      <c r="X55" s="72"/>
    </row>
    <row r="56" spans="1:24" ht="24" thickBot="1">
      <c r="A56" s="193"/>
      <c r="B56" s="155" t="s">
        <v>10</v>
      </c>
      <c r="C56" s="307" t="s">
        <v>148</v>
      </c>
      <c r="D56" s="157">
        <v>616000</v>
      </c>
      <c r="E56" s="158">
        <f aca="true" t="shared" si="15" ref="E56:X56">E57</f>
        <v>0</v>
      </c>
      <c r="F56" s="158">
        <f t="shared" si="15"/>
        <v>0</v>
      </c>
      <c r="G56" s="158">
        <f t="shared" si="15"/>
        <v>0</v>
      </c>
      <c r="H56" s="158">
        <f t="shared" si="15"/>
        <v>0</v>
      </c>
      <c r="I56" s="158">
        <f t="shared" si="15"/>
        <v>0</v>
      </c>
      <c r="J56" s="158">
        <f t="shared" si="15"/>
        <v>0</v>
      </c>
      <c r="K56" s="158">
        <f t="shared" si="15"/>
        <v>0</v>
      </c>
      <c r="L56" s="158">
        <f t="shared" si="15"/>
        <v>0</v>
      </c>
      <c r="M56" s="158">
        <f t="shared" si="15"/>
        <v>0</v>
      </c>
      <c r="N56" s="158">
        <f t="shared" si="15"/>
        <v>0</v>
      </c>
      <c r="O56" s="203">
        <f t="shared" si="15"/>
        <v>0</v>
      </c>
      <c r="P56" s="198">
        <f t="shared" si="15"/>
        <v>0</v>
      </c>
      <c r="Q56" s="158">
        <f t="shared" si="15"/>
        <v>0</v>
      </c>
      <c r="R56" s="158">
        <f t="shared" si="15"/>
        <v>0</v>
      </c>
      <c r="S56" s="158">
        <f t="shared" si="15"/>
        <v>0</v>
      </c>
      <c r="T56" s="158">
        <f t="shared" si="15"/>
        <v>0</v>
      </c>
      <c r="U56" s="58">
        <f t="shared" si="15"/>
        <v>0</v>
      </c>
      <c r="V56" s="58">
        <f t="shared" si="15"/>
        <v>0</v>
      </c>
      <c r="W56" s="58">
        <f t="shared" si="15"/>
        <v>0</v>
      </c>
      <c r="X56" s="71">
        <f t="shared" si="15"/>
        <v>0</v>
      </c>
    </row>
    <row r="57" spans="1:24" ht="23.25">
      <c r="A57" s="193"/>
      <c r="B57" s="171">
        <v>1</v>
      </c>
      <c r="C57" s="318" t="s">
        <v>149</v>
      </c>
      <c r="D57" s="218">
        <v>616200</v>
      </c>
      <c r="E57" s="219"/>
      <c r="F57" s="219"/>
      <c r="G57" s="220">
        <f t="shared" si="2"/>
        <v>0</v>
      </c>
      <c r="H57" s="219"/>
      <c r="I57" s="220">
        <f>SUM(J57:O57)</f>
        <v>0</v>
      </c>
      <c r="J57" s="219"/>
      <c r="K57" s="219"/>
      <c r="L57" s="219"/>
      <c r="M57" s="219"/>
      <c r="N57" s="219"/>
      <c r="O57" s="219"/>
      <c r="P57" s="217"/>
      <c r="Q57" s="173"/>
      <c r="R57" s="173"/>
      <c r="S57" s="173"/>
      <c r="T57" s="173"/>
      <c r="U57" s="68"/>
      <c r="V57" s="68"/>
      <c r="W57" s="68"/>
      <c r="X57" s="73"/>
    </row>
    <row r="58" spans="1:24" ht="46.5" thickBot="1">
      <c r="A58" s="193"/>
      <c r="B58" s="155" t="s">
        <v>11</v>
      </c>
      <c r="C58" s="307" t="s">
        <v>150</v>
      </c>
      <c r="D58" s="174"/>
      <c r="E58" s="158">
        <f aca="true" t="shared" si="16" ref="E58:X58">SUM(E59:E64)</f>
        <v>0</v>
      </c>
      <c r="F58" s="158">
        <f t="shared" si="16"/>
        <v>0</v>
      </c>
      <c r="G58" s="158">
        <f t="shared" si="16"/>
        <v>0</v>
      </c>
      <c r="H58" s="158">
        <f t="shared" si="16"/>
        <v>0</v>
      </c>
      <c r="I58" s="158">
        <f t="shared" si="16"/>
        <v>0</v>
      </c>
      <c r="J58" s="158">
        <f t="shared" si="16"/>
        <v>0</v>
      </c>
      <c r="K58" s="158">
        <f t="shared" si="16"/>
        <v>0</v>
      </c>
      <c r="L58" s="158">
        <f t="shared" si="16"/>
        <v>0</v>
      </c>
      <c r="M58" s="158">
        <f t="shared" si="16"/>
        <v>0</v>
      </c>
      <c r="N58" s="158">
        <f t="shared" si="16"/>
        <v>0</v>
      </c>
      <c r="O58" s="203">
        <f t="shared" si="16"/>
        <v>0</v>
      </c>
      <c r="P58" s="198">
        <f t="shared" si="16"/>
        <v>0</v>
      </c>
      <c r="Q58" s="158">
        <f t="shared" si="16"/>
        <v>0</v>
      </c>
      <c r="R58" s="158">
        <f t="shared" si="16"/>
        <v>0</v>
      </c>
      <c r="S58" s="158">
        <f t="shared" si="16"/>
        <v>0</v>
      </c>
      <c r="T58" s="158">
        <f t="shared" si="16"/>
        <v>0</v>
      </c>
      <c r="U58" s="58">
        <f t="shared" si="16"/>
        <v>0</v>
      </c>
      <c r="V58" s="58">
        <f t="shared" si="16"/>
        <v>0</v>
      </c>
      <c r="W58" s="58">
        <f t="shared" si="16"/>
        <v>0</v>
      </c>
      <c r="X58" s="71">
        <f t="shared" si="16"/>
        <v>0</v>
      </c>
    </row>
    <row r="59" spans="1:24" ht="46.5">
      <c r="A59" s="193"/>
      <c r="B59" s="175">
        <v>1</v>
      </c>
      <c r="C59" s="312" t="s">
        <v>151</v>
      </c>
      <c r="D59" s="223">
        <v>821100</v>
      </c>
      <c r="E59" s="219"/>
      <c r="F59" s="219"/>
      <c r="G59" s="220">
        <f t="shared" si="2"/>
        <v>0</v>
      </c>
      <c r="H59" s="219"/>
      <c r="I59" s="220">
        <f aca="true" t="shared" si="17" ref="I59:I64">SUM(J59:O59)</f>
        <v>0</v>
      </c>
      <c r="J59" s="219"/>
      <c r="K59" s="219"/>
      <c r="L59" s="219"/>
      <c r="M59" s="219"/>
      <c r="N59" s="219"/>
      <c r="O59" s="219"/>
      <c r="P59" s="222"/>
      <c r="Q59" s="177"/>
      <c r="R59" s="177"/>
      <c r="S59" s="177"/>
      <c r="T59" s="177"/>
      <c r="U59" s="61"/>
      <c r="V59" s="61"/>
      <c r="W59" s="61"/>
      <c r="X59" s="74"/>
    </row>
    <row r="60" spans="1:24" ht="23.25">
      <c r="A60" s="193"/>
      <c r="B60" s="151">
        <v>2</v>
      </c>
      <c r="C60" s="297" t="s">
        <v>152</v>
      </c>
      <c r="D60" s="151">
        <v>821200</v>
      </c>
      <c r="E60" s="167"/>
      <c r="F60" s="167"/>
      <c r="G60" s="168">
        <f t="shared" si="2"/>
        <v>0</v>
      </c>
      <c r="H60" s="167"/>
      <c r="I60" s="168">
        <f t="shared" si="17"/>
        <v>0</v>
      </c>
      <c r="J60" s="167"/>
      <c r="K60" s="167"/>
      <c r="L60" s="167"/>
      <c r="M60" s="167"/>
      <c r="N60" s="167"/>
      <c r="O60" s="167"/>
      <c r="P60" s="197"/>
      <c r="Q60" s="149"/>
      <c r="R60" s="149"/>
      <c r="S60" s="149"/>
      <c r="T60" s="149"/>
      <c r="U60" s="55"/>
      <c r="V60" s="55"/>
      <c r="W60" s="55"/>
      <c r="X60" s="70"/>
    </row>
    <row r="61" spans="1:24" ht="23.25">
      <c r="A61" s="193"/>
      <c r="B61" s="151">
        <v>3</v>
      </c>
      <c r="C61" s="297" t="s">
        <v>153</v>
      </c>
      <c r="D61" s="151">
        <v>821300</v>
      </c>
      <c r="E61" s="167"/>
      <c r="F61" s="167"/>
      <c r="G61" s="168">
        <f t="shared" si="2"/>
        <v>0</v>
      </c>
      <c r="H61" s="167"/>
      <c r="I61" s="168">
        <f t="shared" si="17"/>
        <v>0</v>
      </c>
      <c r="J61" s="167"/>
      <c r="K61" s="167"/>
      <c r="L61" s="167"/>
      <c r="M61" s="167"/>
      <c r="N61" s="167"/>
      <c r="O61" s="167"/>
      <c r="P61" s="197"/>
      <c r="Q61" s="149"/>
      <c r="R61" s="149"/>
      <c r="S61" s="149"/>
      <c r="T61" s="149"/>
      <c r="U61" s="55"/>
      <c r="V61" s="55"/>
      <c r="W61" s="55"/>
      <c r="X61" s="70"/>
    </row>
    <row r="62" spans="1:24" ht="23.25">
      <c r="A62" s="193"/>
      <c r="B62" s="151">
        <v>4</v>
      </c>
      <c r="C62" s="314" t="s">
        <v>154</v>
      </c>
      <c r="D62" s="151">
        <v>821400</v>
      </c>
      <c r="E62" s="167"/>
      <c r="F62" s="167"/>
      <c r="G62" s="168">
        <f t="shared" si="2"/>
        <v>0</v>
      </c>
      <c r="H62" s="167"/>
      <c r="I62" s="168">
        <f t="shared" si="17"/>
        <v>0</v>
      </c>
      <c r="J62" s="167"/>
      <c r="K62" s="167"/>
      <c r="L62" s="167"/>
      <c r="M62" s="167"/>
      <c r="N62" s="167"/>
      <c r="O62" s="167"/>
      <c r="P62" s="197"/>
      <c r="Q62" s="149"/>
      <c r="R62" s="149"/>
      <c r="S62" s="149"/>
      <c r="T62" s="149"/>
      <c r="U62" s="55"/>
      <c r="V62" s="55"/>
      <c r="W62" s="55"/>
      <c r="X62" s="70"/>
    </row>
    <row r="63" spans="1:24" ht="23.25">
      <c r="A63" s="193"/>
      <c r="B63" s="151">
        <v>5</v>
      </c>
      <c r="C63" s="314" t="s">
        <v>155</v>
      </c>
      <c r="D63" s="151">
        <v>821500</v>
      </c>
      <c r="E63" s="167"/>
      <c r="F63" s="167"/>
      <c r="G63" s="168">
        <f t="shared" si="2"/>
        <v>0</v>
      </c>
      <c r="H63" s="167"/>
      <c r="I63" s="168">
        <f t="shared" si="17"/>
        <v>0</v>
      </c>
      <c r="J63" s="167"/>
      <c r="K63" s="167"/>
      <c r="L63" s="167"/>
      <c r="M63" s="167"/>
      <c r="N63" s="167"/>
      <c r="O63" s="167"/>
      <c r="P63" s="197"/>
      <c r="Q63" s="149"/>
      <c r="R63" s="149"/>
      <c r="S63" s="149"/>
      <c r="T63" s="149"/>
      <c r="U63" s="55"/>
      <c r="V63" s="55"/>
      <c r="W63" s="55"/>
      <c r="X63" s="70"/>
    </row>
    <row r="64" spans="1:25" ht="46.5">
      <c r="A64" s="193"/>
      <c r="B64" s="151">
        <v>6</v>
      </c>
      <c r="C64" s="314" t="s">
        <v>156</v>
      </c>
      <c r="D64" s="151">
        <v>821600</v>
      </c>
      <c r="E64" s="167"/>
      <c r="F64" s="167"/>
      <c r="G64" s="168">
        <f t="shared" si="2"/>
        <v>0</v>
      </c>
      <c r="H64" s="167"/>
      <c r="I64" s="168">
        <f t="shared" si="17"/>
        <v>0</v>
      </c>
      <c r="J64" s="167"/>
      <c r="K64" s="167"/>
      <c r="L64" s="167"/>
      <c r="M64" s="167"/>
      <c r="N64" s="167"/>
      <c r="O64" s="167"/>
      <c r="P64" s="197"/>
      <c r="Q64" s="149"/>
      <c r="R64" s="149"/>
      <c r="S64" s="149"/>
      <c r="T64" s="149"/>
      <c r="U64" s="55"/>
      <c r="V64" s="55"/>
      <c r="W64" s="55"/>
      <c r="X64" s="70"/>
      <c r="Y64" s="6"/>
    </row>
    <row r="65" spans="1:25" ht="46.5" thickBot="1">
      <c r="A65" s="194"/>
      <c r="B65" s="155"/>
      <c r="C65" s="307" t="s">
        <v>176</v>
      </c>
      <c r="D65" s="174"/>
      <c r="E65" s="158">
        <f aca="true" t="shared" si="18" ref="E65:X65">E14+E26+E50+E56+E58</f>
        <v>0</v>
      </c>
      <c r="F65" s="158">
        <f t="shared" si="18"/>
        <v>0</v>
      </c>
      <c r="G65" s="158">
        <f t="shared" si="18"/>
        <v>0</v>
      </c>
      <c r="H65" s="158">
        <f t="shared" si="18"/>
        <v>0</v>
      </c>
      <c r="I65" s="158">
        <f t="shared" si="18"/>
        <v>0</v>
      </c>
      <c r="J65" s="158">
        <f t="shared" si="18"/>
        <v>0</v>
      </c>
      <c r="K65" s="158">
        <f t="shared" si="18"/>
        <v>0</v>
      </c>
      <c r="L65" s="158">
        <f t="shared" si="18"/>
        <v>0</v>
      </c>
      <c r="M65" s="158">
        <f t="shared" si="18"/>
        <v>0</v>
      </c>
      <c r="N65" s="158">
        <f t="shared" si="18"/>
        <v>0</v>
      </c>
      <c r="O65" s="203">
        <f t="shared" si="18"/>
        <v>0</v>
      </c>
      <c r="P65" s="198">
        <f t="shared" si="18"/>
        <v>0</v>
      </c>
      <c r="Q65" s="158">
        <f t="shared" si="18"/>
        <v>0</v>
      </c>
      <c r="R65" s="158">
        <f t="shared" si="18"/>
        <v>0</v>
      </c>
      <c r="S65" s="158">
        <f t="shared" si="18"/>
        <v>0</v>
      </c>
      <c r="T65" s="158">
        <f t="shared" si="18"/>
        <v>0</v>
      </c>
      <c r="U65" s="58">
        <f t="shared" si="18"/>
        <v>0</v>
      </c>
      <c r="V65" s="58">
        <f t="shared" si="18"/>
        <v>0</v>
      </c>
      <c r="W65" s="58">
        <f t="shared" si="18"/>
        <v>0</v>
      </c>
      <c r="X65" s="71">
        <f t="shared" si="18"/>
        <v>0</v>
      </c>
      <c r="Y65" s="6"/>
    </row>
    <row r="66" spans="1:25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37"/>
      <c r="V66" s="137"/>
      <c r="W66" s="137"/>
      <c r="X66" s="137"/>
      <c r="Y66" s="6"/>
    </row>
    <row r="67" spans="1:25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37"/>
      <c r="V67" s="137"/>
      <c r="W67" s="137"/>
      <c r="X67" s="137"/>
      <c r="Y67" s="6"/>
    </row>
    <row r="68" spans="1:25" ht="15.75" customHeight="1">
      <c r="A68" s="143"/>
      <c r="B68" s="182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3"/>
      <c r="P68" s="373"/>
      <c r="Q68" s="373"/>
      <c r="R68" s="373"/>
      <c r="S68" s="373"/>
      <c r="T68" s="373"/>
      <c r="U68" s="138"/>
      <c r="V68" s="138"/>
      <c r="W68" s="138"/>
      <c r="X68" s="138"/>
      <c r="Y68" s="6"/>
    </row>
    <row r="69" spans="1:25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4"/>
      <c r="M69" s="184"/>
      <c r="N69" s="184"/>
      <c r="O69" s="183"/>
      <c r="P69" s="183"/>
      <c r="Q69" s="183"/>
      <c r="R69" s="183"/>
      <c r="S69" s="183"/>
      <c r="T69" s="183"/>
      <c r="U69" s="138"/>
      <c r="V69" s="139"/>
      <c r="W69" s="139"/>
      <c r="X69" s="139"/>
      <c r="Y69" s="6"/>
    </row>
    <row r="70" spans="1:25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319" t="s">
        <v>158</v>
      </c>
      <c r="N70" s="183"/>
      <c r="O70" s="183"/>
      <c r="P70" s="183"/>
      <c r="Q70" s="183"/>
      <c r="R70" s="183"/>
      <c r="S70" s="183"/>
      <c r="T70" s="183"/>
      <c r="U70" s="138"/>
      <c r="V70" s="138"/>
      <c r="W70" s="138"/>
      <c r="X70" s="138"/>
      <c r="Y70" s="6"/>
    </row>
    <row r="71" spans="2:25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26"/>
      <c r="T71" s="141"/>
      <c r="U71" s="141"/>
      <c r="V71" s="126"/>
      <c r="W71" s="142" t="s">
        <v>45</v>
      </c>
      <c r="X71" s="120"/>
      <c r="Y71" s="6"/>
    </row>
    <row r="72" spans="2:24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2:24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view="pageBreakPreview" zoomScale="54" zoomScaleNormal="60" zoomScaleSheetLayoutView="54" workbookViewId="0" topLeftCell="A1">
      <selection activeCell="C4" sqref="C4"/>
    </sheetView>
  </sheetViews>
  <sheetFormatPr defaultColWidth="9.140625" defaultRowHeight="15"/>
  <cols>
    <col min="1" max="1" width="4.421875" style="4" customWidth="1"/>
    <col min="2" max="2" width="8.57421875" style="4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 customHeight="1">
      <c r="B1" s="366" t="s">
        <v>104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</row>
    <row r="2" spans="2:24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105</v>
      </c>
      <c r="O2" s="188"/>
      <c r="P2" s="120"/>
      <c r="Q2" s="120"/>
      <c r="R2" s="120"/>
      <c r="S2" s="120"/>
      <c r="T2" s="120"/>
      <c r="U2" s="120"/>
      <c r="V2" s="368" t="s">
        <v>44</v>
      </c>
      <c r="W2" s="368"/>
      <c r="X2" s="315"/>
    </row>
    <row r="3" spans="2:24" ht="31.5" customHeight="1">
      <c r="B3" s="369" t="s">
        <v>106</v>
      </c>
      <c r="C3" s="369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119"/>
      <c r="V3" s="368"/>
      <c r="W3" s="368"/>
      <c r="X3" s="123"/>
    </row>
    <row r="4" spans="2:24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2:24" ht="21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 t="s">
        <v>184</v>
      </c>
      <c r="O5" s="123"/>
      <c r="P5" s="124"/>
      <c r="Q5" s="124"/>
      <c r="R5" s="124"/>
      <c r="S5" s="124"/>
      <c r="T5" s="124"/>
      <c r="U5" s="124"/>
      <c r="V5" s="125"/>
      <c r="W5" s="126"/>
      <c r="X5" s="127"/>
    </row>
    <row r="6" spans="2:24" ht="30" customHeight="1">
      <c r="B6" s="128" t="s">
        <v>185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 t="s">
        <v>162</v>
      </c>
      <c r="O6" s="187"/>
      <c r="P6" s="128"/>
      <c r="Q6" s="128"/>
      <c r="R6" s="128"/>
      <c r="S6" s="121"/>
      <c r="T6" s="121"/>
      <c r="U6" s="121"/>
      <c r="V6" s="121" t="s">
        <v>53</v>
      </c>
      <c r="W6" s="121"/>
      <c r="X6" s="129"/>
    </row>
    <row r="7" spans="2:24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130"/>
      <c r="V7" s="315"/>
      <c r="W7" s="315"/>
      <c r="X7" s="131"/>
    </row>
    <row r="8" spans="2:24" ht="22.5" customHeight="1">
      <c r="B8" s="121" t="s">
        <v>161</v>
      </c>
      <c r="C8" s="121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190"/>
      <c r="Q8" s="190"/>
      <c r="R8" s="190"/>
      <c r="S8" s="190"/>
      <c r="T8" s="190"/>
      <c r="U8" s="121"/>
      <c r="V8" s="121" t="s">
        <v>55</v>
      </c>
      <c r="W8" s="121"/>
      <c r="X8" s="123"/>
    </row>
    <row r="9" spans="2:24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24" s="42" customFormat="1" ht="59.25" customHeight="1">
      <c r="A10" s="191"/>
      <c r="B10" s="374" t="s">
        <v>108</v>
      </c>
      <c r="C10" s="377" t="s">
        <v>109</v>
      </c>
      <c r="D10" s="374" t="s">
        <v>110</v>
      </c>
      <c r="E10" s="380" t="s">
        <v>111</v>
      </c>
      <c r="F10" s="380" t="s">
        <v>112</v>
      </c>
      <c r="G10" s="380" t="s">
        <v>113</v>
      </c>
      <c r="H10" s="391" t="s">
        <v>186</v>
      </c>
      <c r="I10" s="388" t="s">
        <v>178</v>
      </c>
      <c r="J10" s="343" t="s">
        <v>183</v>
      </c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4"/>
    </row>
    <row r="11" spans="1:24" s="42" customFormat="1" ht="17.25" customHeight="1">
      <c r="A11" s="192"/>
      <c r="B11" s="375"/>
      <c r="C11" s="378"/>
      <c r="D11" s="375"/>
      <c r="E11" s="381"/>
      <c r="F11" s="381"/>
      <c r="G11" s="381"/>
      <c r="H11" s="392"/>
      <c r="I11" s="389"/>
      <c r="J11" s="385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7"/>
    </row>
    <row r="12" spans="1:24" s="42" customFormat="1" ht="141" customHeight="1" thickBot="1">
      <c r="A12" s="192"/>
      <c r="B12" s="376"/>
      <c r="C12" s="379"/>
      <c r="D12" s="376"/>
      <c r="E12" s="382"/>
      <c r="F12" s="382"/>
      <c r="G12" s="382"/>
      <c r="H12" s="393"/>
      <c r="I12" s="390"/>
      <c r="J12" s="323" t="s">
        <v>168</v>
      </c>
      <c r="K12" s="324" t="s">
        <v>170</v>
      </c>
      <c r="L12" s="324" t="s">
        <v>171</v>
      </c>
      <c r="M12" s="324" t="s">
        <v>172</v>
      </c>
      <c r="N12" s="324" t="s">
        <v>173</v>
      </c>
      <c r="O12" s="325" t="s">
        <v>174</v>
      </c>
      <c r="P12" s="133" t="s">
        <v>23</v>
      </c>
      <c r="Q12" s="133" t="s">
        <v>24</v>
      </c>
      <c r="R12" s="133" t="s">
        <v>25</v>
      </c>
      <c r="S12" s="134" t="s">
        <v>26</v>
      </c>
      <c r="T12" s="134" t="s">
        <v>27</v>
      </c>
      <c r="U12" s="134" t="s">
        <v>28</v>
      </c>
      <c r="V12" s="134" t="s">
        <v>46</v>
      </c>
      <c r="W12" s="134" t="s">
        <v>47</v>
      </c>
      <c r="X12" s="134" t="s">
        <v>29</v>
      </c>
    </row>
    <row r="13" spans="1:24" s="329" customFormat="1" ht="21" thickBot="1">
      <c r="A13" s="328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12</v>
      </c>
      <c r="N13" s="136">
        <v>13</v>
      </c>
      <c r="O13" s="136">
        <v>14</v>
      </c>
      <c r="P13" s="136">
        <v>10</v>
      </c>
      <c r="Q13" s="136">
        <v>11</v>
      </c>
      <c r="R13" s="136">
        <v>12</v>
      </c>
      <c r="S13" s="136">
        <v>13</v>
      </c>
      <c r="T13" s="136">
        <v>14</v>
      </c>
      <c r="U13" s="136">
        <v>15</v>
      </c>
      <c r="V13" s="136">
        <v>16</v>
      </c>
      <c r="W13" s="136">
        <v>17</v>
      </c>
      <c r="X13" s="136">
        <v>18</v>
      </c>
    </row>
    <row r="14" spans="1:24" ht="23.25">
      <c r="A14" s="193"/>
      <c r="B14" s="144" t="s">
        <v>3</v>
      </c>
      <c r="C14" s="316" t="s">
        <v>126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O14">SUM(I15:I25)</f>
        <v>0</v>
      </c>
      <c r="J14" s="200">
        <f t="shared" si="0"/>
        <v>0</v>
      </c>
      <c r="K14" s="200">
        <f t="shared" si="0"/>
        <v>0</v>
      </c>
      <c r="L14" s="200">
        <f t="shared" si="0"/>
        <v>0</v>
      </c>
      <c r="M14" s="200">
        <f t="shared" si="0"/>
        <v>0</v>
      </c>
      <c r="N14" s="200">
        <f t="shared" si="0"/>
        <v>0</v>
      </c>
      <c r="O14" s="201">
        <f t="shared" si="0"/>
        <v>0</v>
      </c>
      <c r="P14" s="196">
        <f aca="true" t="shared" si="1" ref="P14:X14">SUM(P15:P25)</f>
        <v>0</v>
      </c>
      <c r="Q14" s="146">
        <f t="shared" si="1"/>
        <v>0</v>
      </c>
      <c r="R14" s="146">
        <f t="shared" si="1"/>
        <v>0</v>
      </c>
      <c r="S14" s="146">
        <f t="shared" si="1"/>
        <v>0</v>
      </c>
      <c r="T14" s="146">
        <f t="shared" si="1"/>
        <v>0</v>
      </c>
      <c r="U14" s="54">
        <f t="shared" si="1"/>
        <v>0</v>
      </c>
      <c r="V14" s="54">
        <f t="shared" si="1"/>
        <v>0</v>
      </c>
      <c r="W14" s="54">
        <f t="shared" si="1"/>
        <v>0</v>
      </c>
      <c r="X14" s="69">
        <f t="shared" si="1"/>
        <v>0</v>
      </c>
    </row>
    <row r="15" spans="1:30" ht="23.25">
      <c r="A15" s="193"/>
      <c r="B15" s="147">
        <v>1</v>
      </c>
      <c r="C15" s="297" t="s">
        <v>127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SUM(J15:O15)</f>
        <v>0</v>
      </c>
      <c r="J15" s="149"/>
      <c r="K15" s="149"/>
      <c r="L15" s="149"/>
      <c r="M15" s="149"/>
      <c r="N15" s="149"/>
      <c r="O15" s="149"/>
      <c r="P15" s="197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>
      <c r="A16" s="193"/>
      <c r="B16" s="151">
        <v>2</v>
      </c>
      <c r="C16" s="300" t="s">
        <v>128</v>
      </c>
      <c r="D16" s="153">
        <v>611200</v>
      </c>
      <c r="E16" s="149"/>
      <c r="F16" s="149"/>
      <c r="G16" s="150">
        <f aca="true" t="shared" si="2" ref="G16:G64">SUM(H16:I16)</f>
        <v>0</v>
      </c>
      <c r="H16" s="149"/>
      <c r="I16" s="150">
        <f aca="true" t="shared" si="3" ref="I16:I25">SUM(J16:O16)</f>
        <v>0</v>
      </c>
      <c r="J16" s="149"/>
      <c r="K16" s="149"/>
      <c r="L16" s="149"/>
      <c r="M16" s="149"/>
      <c r="N16" s="149"/>
      <c r="O16" s="149"/>
      <c r="P16" s="197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>
      <c r="A17" s="193"/>
      <c r="B17" s="151">
        <v>3</v>
      </c>
      <c r="C17" s="302" t="s">
        <v>129</v>
      </c>
      <c r="D17" s="153">
        <v>613100</v>
      </c>
      <c r="E17" s="149"/>
      <c r="F17" s="149"/>
      <c r="G17" s="150">
        <f t="shared" si="2"/>
        <v>0</v>
      </c>
      <c r="H17" s="149"/>
      <c r="I17" s="150">
        <f t="shared" si="3"/>
        <v>0</v>
      </c>
      <c r="J17" s="149"/>
      <c r="K17" s="149"/>
      <c r="L17" s="149"/>
      <c r="M17" s="149"/>
      <c r="N17" s="149"/>
      <c r="O17" s="149"/>
      <c r="P17" s="197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46.5">
      <c r="A18" s="193"/>
      <c r="B18" s="151">
        <v>4</v>
      </c>
      <c r="C18" s="300" t="s">
        <v>130</v>
      </c>
      <c r="D18" s="153">
        <v>613200</v>
      </c>
      <c r="E18" s="149"/>
      <c r="F18" s="149"/>
      <c r="G18" s="150">
        <f t="shared" si="2"/>
        <v>0</v>
      </c>
      <c r="H18" s="149"/>
      <c r="I18" s="150">
        <f t="shared" si="3"/>
        <v>0</v>
      </c>
      <c r="J18" s="149"/>
      <c r="K18" s="149"/>
      <c r="L18" s="149"/>
      <c r="M18" s="149"/>
      <c r="N18" s="149"/>
      <c r="O18" s="149"/>
      <c r="P18" s="197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>
      <c r="A19" s="193"/>
      <c r="B19" s="151">
        <v>5</v>
      </c>
      <c r="C19" s="300" t="s">
        <v>131</v>
      </c>
      <c r="D19" s="153">
        <v>613300</v>
      </c>
      <c r="E19" s="149"/>
      <c r="F19" s="149"/>
      <c r="G19" s="150">
        <f t="shared" si="2"/>
        <v>0</v>
      </c>
      <c r="H19" s="149"/>
      <c r="I19" s="150">
        <f t="shared" si="3"/>
        <v>0</v>
      </c>
      <c r="J19" s="149"/>
      <c r="K19" s="149"/>
      <c r="L19" s="149"/>
      <c r="M19" s="149"/>
      <c r="N19" s="149"/>
      <c r="O19" s="149"/>
      <c r="P19" s="197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>
      <c r="A20" s="193"/>
      <c r="B20" s="151">
        <v>6</v>
      </c>
      <c r="C20" s="302" t="s">
        <v>132</v>
      </c>
      <c r="D20" s="153">
        <v>613400</v>
      </c>
      <c r="E20" s="149"/>
      <c r="F20" s="149"/>
      <c r="G20" s="150">
        <f t="shared" si="2"/>
        <v>0</v>
      </c>
      <c r="H20" s="149"/>
      <c r="I20" s="150">
        <f t="shared" si="3"/>
        <v>0</v>
      </c>
      <c r="J20" s="149"/>
      <c r="K20" s="149"/>
      <c r="L20" s="149"/>
      <c r="M20" s="149"/>
      <c r="N20" s="149"/>
      <c r="O20" s="149"/>
      <c r="P20" s="197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>
      <c r="A21" s="193"/>
      <c r="B21" s="151">
        <v>7</v>
      </c>
      <c r="C21" s="300" t="s">
        <v>133</v>
      </c>
      <c r="D21" s="153">
        <v>613500</v>
      </c>
      <c r="E21" s="149"/>
      <c r="F21" s="149"/>
      <c r="G21" s="150">
        <f t="shared" si="2"/>
        <v>0</v>
      </c>
      <c r="H21" s="149"/>
      <c r="I21" s="150">
        <f t="shared" si="3"/>
        <v>0</v>
      </c>
      <c r="J21" s="149"/>
      <c r="K21" s="149"/>
      <c r="L21" s="149"/>
      <c r="M21" s="149"/>
      <c r="N21" s="149"/>
      <c r="O21" s="149"/>
      <c r="P21" s="197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>
      <c r="A22" s="193"/>
      <c r="B22" s="151">
        <v>8</v>
      </c>
      <c r="C22" s="300" t="s">
        <v>134</v>
      </c>
      <c r="D22" s="153">
        <v>613600</v>
      </c>
      <c r="E22" s="149"/>
      <c r="F22" s="149"/>
      <c r="G22" s="150">
        <f t="shared" si="2"/>
        <v>0</v>
      </c>
      <c r="H22" s="149"/>
      <c r="I22" s="150">
        <f t="shared" si="3"/>
        <v>0</v>
      </c>
      <c r="J22" s="149"/>
      <c r="K22" s="149"/>
      <c r="L22" s="149"/>
      <c r="M22" s="149"/>
      <c r="N22" s="149"/>
      <c r="O22" s="149"/>
      <c r="P22" s="197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>
      <c r="A23" s="193"/>
      <c r="B23" s="151">
        <v>9</v>
      </c>
      <c r="C23" s="302" t="s">
        <v>135</v>
      </c>
      <c r="D23" s="153">
        <v>613700</v>
      </c>
      <c r="E23" s="149"/>
      <c r="F23" s="149"/>
      <c r="G23" s="150">
        <f t="shared" si="2"/>
        <v>0</v>
      </c>
      <c r="H23" s="149"/>
      <c r="I23" s="150">
        <f t="shared" si="3"/>
        <v>0</v>
      </c>
      <c r="J23" s="149"/>
      <c r="K23" s="149"/>
      <c r="L23" s="149"/>
      <c r="M23" s="149"/>
      <c r="N23" s="149"/>
      <c r="O23" s="149"/>
      <c r="P23" s="197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>
      <c r="A24" s="193"/>
      <c r="B24" s="151">
        <v>10</v>
      </c>
      <c r="C24" s="300" t="s">
        <v>136</v>
      </c>
      <c r="D24" s="153">
        <v>613800</v>
      </c>
      <c r="E24" s="149"/>
      <c r="F24" s="149"/>
      <c r="G24" s="150">
        <f t="shared" si="2"/>
        <v>0</v>
      </c>
      <c r="H24" s="149"/>
      <c r="I24" s="150">
        <f t="shared" si="3"/>
        <v>0</v>
      </c>
      <c r="J24" s="149"/>
      <c r="K24" s="149"/>
      <c r="L24" s="149"/>
      <c r="M24" s="149"/>
      <c r="N24" s="149"/>
      <c r="O24" s="149"/>
      <c r="P24" s="197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>
      <c r="A25" s="193"/>
      <c r="B25" s="151">
        <v>11</v>
      </c>
      <c r="C25" s="300" t="s">
        <v>137</v>
      </c>
      <c r="D25" s="153">
        <v>613900</v>
      </c>
      <c r="E25" s="149"/>
      <c r="F25" s="149"/>
      <c r="G25" s="150">
        <f t="shared" si="2"/>
        <v>0</v>
      </c>
      <c r="H25" s="149"/>
      <c r="I25" s="150">
        <f t="shared" si="3"/>
        <v>0</v>
      </c>
      <c r="J25" s="149"/>
      <c r="K25" s="149"/>
      <c r="L25" s="149"/>
      <c r="M25" s="149"/>
      <c r="N25" s="149"/>
      <c r="O25" s="149"/>
      <c r="P25" s="197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27" ht="46.5" thickBot="1">
      <c r="A26" s="193"/>
      <c r="B26" s="155" t="s">
        <v>8</v>
      </c>
      <c r="C26" s="307" t="s">
        <v>138</v>
      </c>
      <c r="D26" s="157">
        <v>614000</v>
      </c>
      <c r="E26" s="158">
        <f aca="true" t="shared" si="4" ref="E26:X26">E27+E30+E32+E43+E46+E48</f>
        <v>0</v>
      </c>
      <c r="F26" s="158">
        <f t="shared" si="4"/>
        <v>0</v>
      </c>
      <c r="G26" s="158">
        <f t="shared" si="4"/>
        <v>0</v>
      </c>
      <c r="H26" s="158">
        <f t="shared" si="4"/>
        <v>0</v>
      </c>
      <c r="I26" s="158">
        <f t="shared" si="4"/>
        <v>0</v>
      </c>
      <c r="J26" s="158">
        <f t="shared" si="4"/>
        <v>0</v>
      </c>
      <c r="K26" s="158">
        <f t="shared" si="4"/>
        <v>0</v>
      </c>
      <c r="L26" s="158">
        <f t="shared" si="4"/>
        <v>0</v>
      </c>
      <c r="M26" s="158">
        <f t="shared" si="4"/>
        <v>0</v>
      </c>
      <c r="N26" s="158">
        <f t="shared" si="4"/>
        <v>0</v>
      </c>
      <c r="O26" s="203">
        <f t="shared" si="4"/>
        <v>0</v>
      </c>
      <c r="P26" s="198">
        <f t="shared" si="4"/>
        <v>0</v>
      </c>
      <c r="Q26" s="158">
        <f t="shared" si="4"/>
        <v>0</v>
      </c>
      <c r="R26" s="158">
        <f t="shared" si="4"/>
        <v>0</v>
      </c>
      <c r="S26" s="158">
        <f t="shared" si="4"/>
        <v>0</v>
      </c>
      <c r="T26" s="158">
        <f t="shared" si="4"/>
        <v>0</v>
      </c>
      <c r="U26" s="58">
        <f t="shared" si="4"/>
        <v>0</v>
      </c>
      <c r="V26" s="58">
        <f t="shared" si="4"/>
        <v>0</v>
      </c>
      <c r="W26" s="58">
        <f t="shared" si="4"/>
        <v>0</v>
      </c>
      <c r="X26" s="71">
        <f t="shared" si="4"/>
        <v>0</v>
      </c>
      <c r="Z26" s="115"/>
      <c r="AA26" s="115"/>
    </row>
    <row r="27" spans="1:24" ht="23.25">
      <c r="A27" s="193"/>
      <c r="B27" s="159">
        <v>1</v>
      </c>
      <c r="C27" s="317" t="s">
        <v>139</v>
      </c>
      <c r="D27" s="208">
        <v>614100</v>
      </c>
      <c r="E27" s="209">
        <f>E28+E29</f>
        <v>0</v>
      </c>
      <c r="F27" s="209">
        <f aca="true" t="shared" si="5" ref="F27:X27">F28+F29</f>
        <v>0</v>
      </c>
      <c r="G27" s="209">
        <f t="shared" si="5"/>
        <v>0</v>
      </c>
      <c r="H27" s="209">
        <f t="shared" si="5"/>
        <v>0</v>
      </c>
      <c r="I27" s="209">
        <f t="shared" si="5"/>
        <v>0</v>
      </c>
      <c r="J27" s="209">
        <f t="shared" si="5"/>
        <v>0</v>
      </c>
      <c r="K27" s="209">
        <f t="shared" si="5"/>
        <v>0</v>
      </c>
      <c r="L27" s="209">
        <f t="shared" si="5"/>
        <v>0</v>
      </c>
      <c r="M27" s="209">
        <f t="shared" si="5"/>
        <v>0</v>
      </c>
      <c r="N27" s="209">
        <f t="shared" si="5"/>
        <v>0</v>
      </c>
      <c r="O27" s="210">
        <f t="shared" si="5"/>
        <v>0</v>
      </c>
      <c r="P27" s="204">
        <f t="shared" si="5"/>
        <v>0</v>
      </c>
      <c r="Q27" s="161">
        <f t="shared" si="5"/>
        <v>0</v>
      </c>
      <c r="R27" s="161">
        <f t="shared" si="5"/>
        <v>0</v>
      </c>
      <c r="S27" s="161">
        <f t="shared" si="5"/>
        <v>0</v>
      </c>
      <c r="T27" s="161">
        <f t="shared" si="5"/>
        <v>0</v>
      </c>
      <c r="U27" s="113">
        <f t="shared" si="5"/>
        <v>0</v>
      </c>
      <c r="V27" s="113">
        <f t="shared" si="5"/>
        <v>0</v>
      </c>
      <c r="W27" s="113">
        <f t="shared" si="5"/>
        <v>0</v>
      </c>
      <c r="X27" s="114">
        <f t="shared" si="5"/>
        <v>0</v>
      </c>
    </row>
    <row r="28" spans="1:24" ht="23.25">
      <c r="A28" s="193"/>
      <c r="B28" s="162"/>
      <c r="C28" s="163"/>
      <c r="D28" s="164"/>
      <c r="E28" s="149"/>
      <c r="F28" s="149"/>
      <c r="G28" s="150"/>
      <c r="H28" s="149"/>
      <c r="I28" s="150">
        <f>SUM(J28:O28)</f>
        <v>0</v>
      </c>
      <c r="J28" s="165"/>
      <c r="K28" s="165"/>
      <c r="L28" s="165"/>
      <c r="M28" s="165"/>
      <c r="N28" s="165"/>
      <c r="O28" s="165"/>
      <c r="P28" s="205"/>
      <c r="Q28" s="165"/>
      <c r="R28" s="165"/>
      <c r="S28" s="165"/>
      <c r="T28" s="165"/>
      <c r="U28" s="59"/>
      <c r="V28" s="59"/>
      <c r="W28" s="59"/>
      <c r="X28" s="72"/>
    </row>
    <row r="29" spans="1:24" ht="23.25">
      <c r="A29" s="193"/>
      <c r="B29" s="162"/>
      <c r="C29" s="163"/>
      <c r="D29" s="164"/>
      <c r="E29" s="149"/>
      <c r="F29" s="149"/>
      <c r="G29" s="150"/>
      <c r="H29" s="149"/>
      <c r="I29" s="150">
        <f>SUM(J29:O29)</f>
        <v>0</v>
      </c>
      <c r="J29" s="165"/>
      <c r="K29" s="165"/>
      <c r="L29" s="165"/>
      <c r="M29" s="165"/>
      <c r="N29" s="165"/>
      <c r="O29" s="165"/>
      <c r="P29" s="205"/>
      <c r="Q29" s="165"/>
      <c r="R29" s="165"/>
      <c r="S29" s="165"/>
      <c r="T29" s="165"/>
      <c r="U29" s="59"/>
      <c r="V29" s="59"/>
      <c r="W29" s="59"/>
      <c r="X29" s="72"/>
    </row>
    <row r="30" spans="1:24" ht="23.25">
      <c r="A30" s="193"/>
      <c r="B30" s="162">
        <v>2</v>
      </c>
      <c r="C30" s="320" t="s">
        <v>140</v>
      </c>
      <c r="D30" s="164">
        <v>614200</v>
      </c>
      <c r="E30" s="150">
        <f aca="true" t="shared" si="6" ref="E30:X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150">
        <f t="shared" si="6"/>
        <v>0</v>
      </c>
      <c r="M30" s="150">
        <f t="shared" si="6"/>
        <v>0</v>
      </c>
      <c r="N30" s="150">
        <f t="shared" si="6"/>
        <v>0</v>
      </c>
      <c r="O30" s="212">
        <f t="shared" si="6"/>
        <v>0</v>
      </c>
      <c r="P30" s="197">
        <f t="shared" si="6"/>
        <v>0</v>
      </c>
      <c r="Q30" s="149">
        <f t="shared" si="6"/>
        <v>0</v>
      </c>
      <c r="R30" s="149">
        <f t="shared" si="6"/>
        <v>0</v>
      </c>
      <c r="S30" s="149">
        <f t="shared" si="6"/>
        <v>0</v>
      </c>
      <c r="T30" s="149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24" ht="23.25">
      <c r="A31" s="193"/>
      <c r="B31" s="162"/>
      <c r="C31" s="320"/>
      <c r="D31" s="164"/>
      <c r="E31" s="149"/>
      <c r="F31" s="149"/>
      <c r="G31" s="150"/>
      <c r="H31" s="149"/>
      <c r="I31" s="150">
        <f>SUM(J31:O31)</f>
        <v>0</v>
      </c>
      <c r="J31" s="165"/>
      <c r="K31" s="165"/>
      <c r="L31" s="165"/>
      <c r="M31" s="165"/>
      <c r="N31" s="165"/>
      <c r="O31" s="165"/>
      <c r="P31" s="205"/>
      <c r="Q31" s="165"/>
      <c r="R31" s="165"/>
      <c r="S31" s="165"/>
      <c r="T31" s="165"/>
      <c r="U31" s="59"/>
      <c r="V31" s="59"/>
      <c r="W31" s="59"/>
      <c r="X31" s="72"/>
    </row>
    <row r="32" spans="1:24" ht="23.25">
      <c r="A32" s="193"/>
      <c r="B32" s="162">
        <v>3</v>
      </c>
      <c r="C32" s="300" t="s">
        <v>141</v>
      </c>
      <c r="D32" s="164">
        <v>614300</v>
      </c>
      <c r="E32" s="150">
        <f aca="true" t="shared" si="7" ref="E32:X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150">
        <f t="shared" si="7"/>
        <v>0</v>
      </c>
      <c r="M32" s="150">
        <f t="shared" si="7"/>
        <v>0</v>
      </c>
      <c r="N32" s="150">
        <f t="shared" si="7"/>
        <v>0</v>
      </c>
      <c r="O32" s="212">
        <f t="shared" si="7"/>
        <v>0</v>
      </c>
      <c r="P32" s="197">
        <f t="shared" si="7"/>
        <v>0</v>
      </c>
      <c r="Q32" s="149">
        <f t="shared" si="7"/>
        <v>0</v>
      </c>
      <c r="R32" s="149">
        <f t="shared" si="7"/>
        <v>0</v>
      </c>
      <c r="S32" s="149">
        <f t="shared" si="7"/>
        <v>0</v>
      </c>
      <c r="T32" s="149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>
      <c r="A33" s="193"/>
      <c r="B33" s="162"/>
      <c r="C33" s="320"/>
      <c r="D33" s="164"/>
      <c r="E33" s="149"/>
      <c r="F33" s="149"/>
      <c r="G33" s="150">
        <f t="shared" si="2"/>
        <v>0</v>
      </c>
      <c r="H33" s="149"/>
      <c r="I33" s="150">
        <f aca="true" t="shared" si="8" ref="I33:I42">SUM(J33:O33)</f>
        <v>0</v>
      </c>
      <c r="J33" s="149"/>
      <c r="K33" s="149"/>
      <c r="L33" s="149"/>
      <c r="M33" s="149"/>
      <c r="N33" s="149"/>
      <c r="O33" s="149"/>
      <c r="P33" s="205"/>
      <c r="Q33" s="165"/>
      <c r="R33" s="165"/>
      <c r="S33" s="165"/>
      <c r="T33" s="165"/>
      <c r="U33" s="59"/>
      <c r="V33" s="59"/>
      <c r="W33" s="59"/>
      <c r="X33" s="72"/>
    </row>
    <row r="34" spans="1:24" ht="23.25">
      <c r="A34" s="193"/>
      <c r="B34" s="162"/>
      <c r="C34" s="320"/>
      <c r="D34" s="164"/>
      <c r="E34" s="149"/>
      <c r="F34" s="149"/>
      <c r="G34" s="150">
        <f t="shared" si="2"/>
        <v>0</v>
      </c>
      <c r="H34" s="149"/>
      <c r="I34" s="150">
        <f t="shared" si="8"/>
        <v>0</v>
      </c>
      <c r="J34" s="149"/>
      <c r="K34" s="149"/>
      <c r="L34" s="149"/>
      <c r="M34" s="149"/>
      <c r="N34" s="149"/>
      <c r="O34" s="149"/>
      <c r="P34" s="205"/>
      <c r="Q34" s="165"/>
      <c r="R34" s="165"/>
      <c r="S34" s="165"/>
      <c r="T34" s="165"/>
      <c r="U34" s="59"/>
      <c r="V34" s="59"/>
      <c r="W34" s="59"/>
      <c r="X34" s="72"/>
    </row>
    <row r="35" spans="1:24" ht="23.25">
      <c r="A35" s="193"/>
      <c r="B35" s="162"/>
      <c r="C35" s="320"/>
      <c r="D35" s="164"/>
      <c r="E35" s="149"/>
      <c r="F35" s="149"/>
      <c r="G35" s="150">
        <f t="shared" si="2"/>
        <v>0</v>
      </c>
      <c r="H35" s="149"/>
      <c r="I35" s="150">
        <f t="shared" si="8"/>
        <v>0</v>
      </c>
      <c r="J35" s="149"/>
      <c r="K35" s="149"/>
      <c r="L35" s="149"/>
      <c r="M35" s="149"/>
      <c r="N35" s="149"/>
      <c r="O35" s="149"/>
      <c r="P35" s="205"/>
      <c r="Q35" s="165"/>
      <c r="R35" s="165"/>
      <c r="S35" s="165"/>
      <c r="T35" s="165"/>
      <c r="U35" s="59"/>
      <c r="V35" s="59"/>
      <c r="W35" s="59"/>
      <c r="X35" s="72"/>
    </row>
    <row r="36" spans="1:24" ht="23.25">
      <c r="A36" s="193"/>
      <c r="B36" s="162"/>
      <c r="C36" s="302"/>
      <c r="D36" s="164"/>
      <c r="E36" s="149"/>
      <c r="F36" s="149"/>
      <c r="G36" s="150">
        <f t="shared" si="2"/>
        <v>0</v>
      </c>
      <c r="H36" s="149"/>
      <c r="I36" s="150">
        <f t="shared" si="8"/>
        <v>0</v>
      </c>
      <c r="J36" s="149"/>
      <c r="K36" s="149"/>
      <c r="L36" s="149"/>
      <c r="M36" s="149"/>
      <c r="N36" s="149"/>
      <c r="O36" s="149"/>
      <c r="P36" s="205"/>
      <c r="Q36" s="165"/>
      <c r="R36" s="165"/>
      <c r="S36" s="165"/>
      <c r="T36" s="165"/>
      <c r="U36" s="59"/>
      <c r="V36" s="59"/>
      <c r="W36" s="59"/>
      <c r="X36" s="72"/>
    </row>
    <row r="37" spans="1:24" ht="23.25">
      <c r="A37" s="193"/>
      <c r="B37" s="162"/>
      <c r="C37" s="320"/>
      <c r="D37" s="164"/>
      <c r="E37" s="149"/>
      <c r="F37" s="149"/>
      <c r="G37" s="150">
        <f t="shared" si="2"/>
        <v>0</v>
      </c>
      <c r="H37" s="149"/>
      <c r="I37" s="150">
        <f t="shared" si="8"/>
        <v>0</v>
      </c>
      <c r="J37" s="149"/>
      <c r="K37" s="149"/>
      <c r="L37" s="149"/>
      <c r="M37" s="149"/>
      <c r="N37" s="149"/>
      <c r="O37" s="149"/>
      <c r="P37" s="205"/>
      <c r="Q37" s="165"/>
      <c r="R37" s="165"/>
      <c r="S37" s="165"/>
      <c r="T37" s="165"/>
      <c r="U37" s="59"/>
      <c r="V37" s="59"/>
      <c r="W37" s="59"/>
      <c r="X37" s="72"/>
    </row>
    <row r="38" spans="1:24" ht="23.25">
      <c r="A38" s="193"/>
      <c r="B38" s="162"/>
      <c r="C38" s="320"/>
      <c r="D38" s="164"/>
      <c r="E38" s="149"/>
      <c r="F38" s="149"/>
      <c r="G38" s="150">
        <f t="shared" si="2"/>
        <v>0</v>
      </c>
      <c r="H38" s="149"/>
      <c r="I38" s="150">
        <f t="shared" si="8"/>
        <v>0</v>
      </c>
      <c r="J38" s="149"/>
      <c r="K38" s="149"/>
      <c r="L38" s="149"/>
      <c r="M38" s="149"/>
      <c r="N38" s="149"/>
      <c r="O38" s="149"/>
      <c r="P38" s="205"/>
      <c r="Q38" s="165"/>
      <c r="R38" s="165"/>
      <c r="S38" s="165"/>
      <c r="T38" s="165"/>
      <c r="U38" s="59"/>
      <c r="V38" s="59"/>
      <c r="W38" s="59"/>
      <c r="X38" s="72"/>
    </row>
    <row r="39" spans="1:24" ht="23.25">
      <c r="A39" s="193"/>
      <c r="B39" s="151"/>
      <c r="C39" s="320"/>
      <c r="D39" s="153"/>
      <c r="E39" s="149"/>
      <c r="F39" s="149"/>
      <c r="G39" s="150">
        <f t="shared" si="2"/>
        <v>0</v>
      </c>
      <c r="H39" s="149"/>
      <c r="I39" s="150">
        <f t="shared" si="8"/>
        <v>0</v>
      </c>
      <c r="J39" s="149"/>
      <c r="K39" s="149"/>
      <c r="L39" s="149"/>
      <c r="M39" s="149"/>
      <c r="N39" s="149"/>
      <c r="O39" s="149"/>
      <c r="P39" s="206"/>
      <c r="Q39" s="166"/>
      <c r="R39" s="166"/>
      <c r="S39" s="166"/>
      <c r="T39" s="166"/>
      <c r="U39" s="57"/>
      <c r="V39" s="57"/>
      <c r="W39" s="57"/>
      <c r="X39" s="70"/>
    </row>
    <row r="40" spans="1:24" ht="23.25">
      <c r="A40" s="193"/>
      <c r="B40" s="162"/>
      <c r="C40" s="320"/>
      <c r="D40" s="164"/>
      <c r="E40" s="149"/>
      <c r="F40" s="149"/>
      <c r="G40" s="150">
        <f t="shared" si="2"/>
        <v>0</v>
      </c>
      <c r="H40" s="149"/>
      <c r="I40" s="150">
        <f t="shared" si="8"/>
        <v>0</v>
      </c>
      <c r="J40" s="149"/>
      <c r="K40" s="149"/>
      <c r="L40" s="149"/>
      <c r="M40" s="149"/>
      <c r="N40" s="149"/>
      <c r="O40" s="149"/>
      <c r="P40" s="205"/>
      <c r="Q40" s="165"/>
      <c r="R40" s="165"/>
      <c r="S40" s="165"/>
      <c r="T40" s="165"/>
      <c r="U40" s="59"/>
      <c r="V40" s="59"/>
      <c r="W40" s="59"/>
      <c r="X40" s="72"/>
    </row>
    <row r="41" spans="1:24" ht="23.25">
      <c r="A41" s="193"/>
      <c r="B41" s="162"/>
      <c r="C41" s="320"/>
      <c r="D41" s="164"/>
      <c r="E41" s="149"/>
      <c r="F41" s="149"/>
      <c r="G41" s="150">
        <f t="shared" si="2"/>
        <v>0</v>
      </c>
      <c r="H41" s="149"/>
      <c r="I41" s="150">
        <f t="shared" si="8"/>
        <v>0</v>
      </c>
      <c r="J41" s="149"/>
      <c r="K41" s="149"/>
      <c r="L41" s="149"/>
      <c r="M41" s="149"/>
      <c r="N41" s="149"/>
      <c r="O41" s="149"/>
      <c r="P41" s="205"/>
      <c r="Q41" s="165"/>
      <c r="R41" s="165"/>
      <c r="S41" s="165"/>
      <c r="T41" s="165"/>
      <c r="U41" s="59"/>
      <c r="V41" s="59"/>
      <c r="W41" s="59"/>
      <c r="X41" s="72"/>
    </row>
    <row r="42" spans="1:24" ht="23.25">
      <c r="A42" s="193"/>
      <c r="B42" s="151"/>
      <c r="C42" s="320"/>
      <c r="D42" s="153"/>
      <c r="E42" s="166"/>
      <c r="F42" s="166"/>
      <c r="G42" s="150">
        <f t="shared" si="2"/>
        <v>0</v>
      </c>
      <c r="H42" s="149"/>
      <c r="I42" s="150">
        <f t="shared" si="8"/>
        <v>0</v>
      </c>
      <c r="J42" s="149"/>
      <c r="K42" s="149"/>
      <c r="L42" s="149"/>
      <c r="M42" s="149"/>
      <c r="N42" s="149"/>
      <c r="O42" s="149"/>
      <c r="P42" s="206"/>
      <c r="Q42" s="166"/>
      <c r="R42" s="166"/>
      <c r="S42" s="166"/>
      <c r="T42" s="166"/>
      <c r="U42" s="57"/>
      <c r="V42" s="57"/>
      <c r="W42" s="57"/>
      <c r="X42" s="70"/>
    </row>
    <row r="43" spans="1:24" ht="23.25">
      <c r="A43" s="193"/>
      <c r="B43" s="162">
        <v>4</v>
      </c>
      <c r="C43" s="320" t="s">
        <v>142</v>
      </c>
      <c r="D43" s="164">
        <v>614700</v>
      </c>
      <c r="E43" s="150">
        <f aca="true" t="shared" si="9" ref="E43:X43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150">
        <f t="shared" si="9"/>
        <v>0</v>
      </c>
      <c r="M43" s="150">
        <f t="shared" si="9"/>
        <v>0</v>
      </c>
      <c r="N43" s="150">
        <f t="shared" si="9"/>
        <v>0</v>
      </c>
      <c r="O43" s="212">
        <f t="shared" si="9"/>
        <v>0</v>
      </c>
      <c r="P43" s="207">
        <f t="shared" si="9"/>
        <v>0</v>
      </c>
      <c r="Q43" s="150">
        <f t="shared" si="9"/>
        <v>0</v>
      </c>
      <c r="R43" s="150">
        <f t="shared" si="9"/>
        <v>0</v>
      </c>
      <c r="S43" s="150">
        <f t="shared" si="9"/>
        <v>0</v>
      </c>
      <c r="T43" s="150">
        <f t="shared" si="9"/>
        <v>0</v>
      </c>
      <c r="U43" s="56">
        <f t="shared" si="9"/>
        <v>0</v>
      </c>
      <c r="V43" s="56">
        <f t="shared" si="9"/>
        <v>0</v>
      </c>
      <c r="W43" s="56">
        <f t="shared" si="9"/>
        <v>0</v>
      </c>
      <c r="X43" s="195">
        <f t="shared" si="9"/>
        <v>0</v>
      </c>
    </row>
    <row r="44" spans="1:24" ht="23.25">
      <c r="A44" s="193"/>
      <c r="B44" s="162"/>
      <c r="C44" s="320"/>
      <c r="D44" s="164"/>
      <c r="E44" s="149"/>
      <c r="F44" s="149"/>
      <c r="G44" s="150">
        <f t="shared" si="2"/>
        <v>0</v>
      </c>
      <c r="H44" s="149"/>
      <c r="I44" s="150">
        <f>SUM(J44:O44)</f>
        <v>0</v>
      </c>
      <c r="J44" s="149"/>
      <c r="K44" s="149"/>
      <c r="L44" s="149"/>
      <c r="M44" s="149"/>
      <c r="N44" s="149"/>
      <c r="O44" s="149"/>
      <c r="P44" s="205"/>
      <c r="Q44" s="165"/>
      <c r="R44" s="165"/>
      <c r="S44" s="165"/>
      <c r="T44" s="165"/>
      <c r="U44" s="59"/>
      <c r="V44" s="59"/>
      <c r="W44" s="59"/>
      <c r="X44" s="72"/>
    </row>
    <row r="45" spans="1:24" ht="23.25">
      <c r="A45" s="193"/>
      <c r="B45" s="162"/>
      <c r="C45" s="320"/>
      <c r="D45" s="164"/>
      <c r="E45" s="149"/>
      <c r="F45" s="149"/>
      <c r="G45" s="150">
        <f t="shared" si="2"/>
        <v>0</v>
      </c>
      <c r="H45" s="149"/>
      <c r="I45" s="150">
        <f>SUM(J45:O45)</f>
        <v>0</v>
      </c>
      <c r="J45" s="149"/>
      <c r="K45" s="149"/>
      <c r="L45" s="149"/>
      <c r="M45" s="149"/>
      <c r="N45" s="149"/>
      <c r="O45" s="149"/>
      <c r="P45" s="205"/>
      <c r="Q45" s="165"/>
      <c r="R45" s="165"/>
      <c r="S45" s="165"/>
      <c r="T45" s="165"/>
      <c r="U45" s="59"/>
      <c r="V45" s="59"/>
      <c r="W45" s="59"/>
      <c r="X45" s="72"/>
    </row>
    <row r="46" spans="1:24" ht="23.25">
      <c r="A46" s="193"/>
      <c r="B46" s="162">
        <v>5</v>
      </c>
      <c r="C46" s="320" t="s">
        <v>143</v>
      </c>
      <c r="D46" s="164">
        <v>614800</v>
      </c>
      <c r="E46" s="150">
        <f aca="true" t="shared" si="10" ref="E46:X46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150">
        <f t="shared" si="10"/>
        <v>0</v>
      </c>
      <c r="M46" s="150">
        <f t="shared" si="10"/>
        <v>0</v>
      </c>
      <c r="N46" s="150">
        <f t="shared" si="10"/>
        <v>0</v>
      </c>
      <c r="O46" s="212">
        <f t="shared" si="10"/>
        <v>0</v>
      </c>
      <c r="P46" s="197">
        <f t="shared" si="10"/>
        <v>0</v>
      </c>
      <c r="Q46" s="149">
        <f t="shared" si="10"/>
        <v>0</v>
      </c>
      <c r="R46" s="149">
        <f t="shared" si="10"/>
        <v>0</v>
      </c>
      <c r="S46" s="149">
        <f t="shared" si="10"/>
        <v>0</v>
      </c>
      <c r="T46" s="149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>
      <c r="A47" s="193"/>
      <c r="B47" s="162"/>
      <c r="C47" s="320"/>
      <c r="D47" s="164"/>
      <c r="E47" s="149"/>
      <c r="F47" s="149"/>
      <c r="G47" s="150">
        <f t="shared" si="2"/>
        <v>0</v>
      </c>
      <c r="H47" s="149"/>
      <c r="I47" s="150">
        <f>SUM(J47:O47)</f>
        <v>0</v>
      </c>
      <c r="J47" s="149"/>
      <c r="K47" s="149"/>
      <c r="L47" s="149"/>
      <c r="M47" s="149"/>
      <c r="N47" s="149"/>
      <c r="O47" s="149"/>
      <c r="P47" s="205"/>
      <c r="Q47" s="165"/>
      <c r="R47" s="165"/>
      <c r="S47" s="165"/>
      <c r="T47" s="165"/>
      <c r="U47" s="59"/>
      <c r="V47" s="59"/>
      <c r="W47" s="59"/>
      <c r="X47" s="72"/>
    </row>
    <row r="48" spans="1:24" ht="23.25">
      <c r="A48" s="193"/>
      <c r="B48" s="162">
        <v>6</v>
      </c>
      <c r="C48" s="320" t="s">
        <v>144</v>
      </c>
      <c r="D48" s="164">
        <v>614900</v>
      </c>
      <c r="E48" s="150">
        <f aca="true" t="shared" si="11" ref="E48:X48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150">
        <f t="shared" si="11"/>
        <v>0</v>
      </c>
      <c r="M48" s="150">
        <f t="shared" si="11"/>
        <v>0</v>
      </c>
      <c r="N48" s="150">
        <f t="shared" si="11"/>
        <v>0</v>
      </c>
      <c r="O48" s="212">
        <f t="shared" si="11"/>
        <v>0</v>
      </c>
      <c r="P48" s="197">
        <f t="shared" si="11"/>
        <v>0</v>
      </c>
      <c r="Q48" s="149">
        <f t="shared" si="11"/>
        <v>0</v>
      </c>
      <c r="R48" s="149">
        <f t="shared" si="11"/>
        <v>0</v>
      </c>
      <c r="S48" s="149">
        <f t="shared" si="11"/>
        <v>0</v>
      </c>
      <c r="T48" s="149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4" ht="24" thickBot="1">
      <c r="A49" s="193"/>
      <c r="B49" s="284"/>
      <c r="C49" s="327"/>
      <c r="D49" s="284"/>
      <c r="E49" s="287"/>
      <c r="F49" s="287"/>
      <c r="G49" s="273">
        <f t="shared" si="2"/>
        <v>0</v>
      </c>
      <c r="H49" s="287"/>
      <c r="I49" s="273">
        <f>SUM(J49:O49)</f>
        <v>0</v>
      </c>
      <c r="J49" s="287"/>
      <c r="K49" s="287"/>
      <c r="L49" s="287"/>
      <c r="M49" s="287"/>
      <c r="N49" s="287"/>
      <c r="O49" s="287"/>
      <c r="P49" s="286"/>
      <c r="Q49" s="287"/>
      <c r="R49" s="287"/>
      <c r="S49" s="287"/>
      <c r="T49" s="287"/>
      <c r="U49" s="288"/>
      <c r="V49" s="288"/>
      <c r="W49" s="288"/>
      <c r="X49" s="289"/>
    </row>
    <row r="50" spans="1:24" ht="46.5" thickBot="1">
      <c r="A50" s="193"/>
      <c r="B50" s="278" t="s">
        <v>9</v>
      </c>
      <c r="C50" s="322" t="s">
        <v>145</v>
      </c>
      <c r="D50" s="280">
        <v>615000</v>
      </c>
      <c r="E50" s="269">
        <f>E51+E54</f>
        <v>0</v>
      </c>
      <c r="F50" s="269">
        <f aca="true" t="shared" si="12" ref="F50:X50">F51+F54</f>
        <v>0</v>
      </c>
      <c r="G50" s="269">
        <f t="shared" si="12"/>
        <v>0</v>
      </c>
      <c r="H50" s="269">
        <f t="shared" si="12"/>
        <v>0</v>
      </c>
      <c r="I50" s="269">
        <f t="shared" si="12"/>
        <v>0</v>
      </c>
      <c r="J50" s="269">
        <f t="shared" si="12"/>
        <v>0</v>
      </c>
      <c r="K50" s="269">
        <f t="shared" si="12"/>
        <v>0</v>
      </c>
      <c r="L50" s="269">
        <f t="shared" si="12"/>
        <v>0</v>
      </c>
      <c r="M50" s="269">
        <f t="shared" si="12"/>
        <v>0</v>
      </c>
      <c r="N50" s="269">
        <f t="shared" si="12"/>
        <v>0</v>
      </c>
      <c r="O50" s="270">
        <f t="shared" si="12"/>
        <v>0</v>
      </c>
      <c r="P50" s="281">
        <f t="shared" si="12"/>
        <v>0</v>
      </c>
      <c r="Q50" s="269">
        <f t="shared" si="12"/>
        <v>0</v>
      </c>
      <c r="R50" s="269">
        <f t="shared" si="12"/>
        <v>0</v>
      </c>
      <c r="S50" s="269">
        <f t="shared" si="12"/>
        <v>0</v>
      </c>
      <c r="T50" s="269">
        <f t="shared" si="12"/>
        <v>0</v>
      </c>
      <c r="U50" s="282">
        <f t="shared" si="12"/>
        <v>0</v>
      </c>
      <c r="V50" s="282">
        <f t="shared" si="12"/>
        <v>0</v>
      </c>
      <c r="W50" s="282">
        <f t="shared" si="12"/>
        <v>0</v>
      </c>
      <c r="X50" s="283">
        <f t="shared" si="12"/>
        <v>0</v>
      </c>
    </row>
    <row r="51" spans="1:24" ht="46.5">
      <c r="A51" s="193"/>
      <c r="B51" s="159">
        <v>1</v>
      </c>
      <c r="C51" s="317" t="s">
        <v>146</v>
      </c>
      <c r="D51" s="208">
        <v>615100</v>
      </c>
      <c r="E51" s="213">
        <f>SUM(E52:E53)</f>
        <v>0</v>
      </c>
      <c r="F51" s="213">
        <f aca="true" t="shared" si="13" ref="F51:X51">SUM(F52:F53)</f>
        <v>0</v>
      </c>
      <c r="G51" s="213">
        <f t="shared" si="13"/>
        <v>0</v>
      </c>
      <c r="H51" s="213">
        <f t="shared" si="13"/>
        <v>0</v>
      </c>
      <c r="I51" s="213">
        <f t="shared" si="13"/>
        <v>0</v>
      </c>
      <c r="J51" s="213">
        <f t="shared" si="13"/>
        <v>0</v>
      </c>
      <c r="K51" s="213">
        <f t="shared" si="13"/>
        <v>0</v>
      </c>
      <c r="L51" s="213">
        <f t="shared" si="13"/>
        <v>0</v>
      </c>
      <c r="M51" s="213">
        <f t="shared" si="13"/>
        <v>0</v>
      </c>
      <c r="N51" s="213">
        <f t="shared" si="13"/>
        <v>0</v>
      </c>
      <c r="O51" s="214">
        <f t="shared" si="13"/>
        <v>0</v>
      </c>
      <c r="P51" s="204">
        <f t="shared" si="13"/>
        <v>0</v>
      </c>
      <c r="Q51" s="161">
        <f t="shared" si="13"/>
        <v>0</v>
      </c>
      <c r="R51" s="161">
        <f t="shared" si="13"/>
        <v>0</v>
      </c>
      <c r="S51" s="161">
        <f t="shared" si="13"/>
        <v>0</v>
      </c>
      <c r="T51" s="161">
        <f t="shared" si="13"/>
        <v>0</v>
      </c>
      <c r="U51" s="113">
        <f t="shared" si="13"/>
        <v>0</v>
      </c>
      <c r="V51" s="113">
        <f t="shared" si="13"/>
        <v>0</v>
      </c>
      <c r="W51" s="113">
        <f t="shared" si="13"/>
        <v>0</v>
      </c>
      <c r="X51" s="114">
        <f t="shared" si="13"/>
        <v>0</v>
      </c>
    </row>
    <row r="52" spans="1:24" ht="23.25">
      <c r="A52" s="193"/>
      <c r="B52" s="162"/>
      <c r="C52" s="320"/>
      <c r="D52" s="164"/>
      <c r="E52" s="167"/>
      <c r="F52" s="167"/>
      <c r="G52" s="168">
        <f t="shared" si="2"/>
        <v>0</v>
      </c>
      <c r="H52" s="167"/>
      <c r="I52" s="168">
        <f>SUM(J52:O52)</f>
        <v>0</v>
      </c>
      <c r="J52" s="167"/>
      <c r="K52" s="167"/>
      <c r="L52" s="167"/>
      <c r="M52" s="167"/>
      <c r="N52" s="167"/>
      <c r="O52" s="167"/>
      <c r="P52" s="205"/>
      <c r="Q52" s="165"/>
      <c r="R52" s="165"/>
      <c r="S52" s="165"/>
      <c r="T52" s="165"/>
      <c r="U52" s="59"/>
      <c r="V52" s="59"/>
      <c r="W52" s="59"/>
      <c r="X52" s="72"/>
    </row>
    <row r="53" spans="1:24" ht="23.25">
      <c r="A53" s="193"/>
      <c r="B53" s="162"/>
      <c r="C53" s="320"/>
      <c r="D53" s="164"/>
      <c r="E53" s="167"/>
      <c r="F53" s="167"/>
      <c r="G53" s="168">
        <f t="shared" si="2"/>
        <v>0</v>
      </c>
      <c r="H53" s="167"/>
      <c r="I53" s="168">
        <f>SUM(J53:O53)</f>
        <v>0</v>
      </c>
      <c r="J53" s="167"/>
      <c r="K53" s="167"/>
      <c r="L53" s="167"/>
      <c r="M53" s="167"/>
      <c r="N53" s="167"/>
      <c r="O53" s="167"/>
      <c r="P53" s="205"/>
      <c r="Q53" s="165"/>
      <c r="R53" s="165"/>
      <c r="S53" s="165"/>
      <c r="T53" s="165"/>
      <c r="U53" s="59"/>
      <c r="V53" s="59"/>
      <c r="W53" s="59"/>
      <c r="X53" s="72"/>
    </row>
    <row r="54" spans="1:24" ht="46.5">
      <c r="A54" s="193"/>
      <c r="B54" s="162">
        <v>2</v>
      </c>
      <c r="C54" s="314" t="s">
        <v>147</v>
      </c>
      <c r="D54" s="164">
        <v>615200</v>
      </c>
      <c r="E54" s="170">
        <f aca="true" t="shared" si="14" ref="E54:X54">E55</f>
        <v>0</v>
      </c>
      <c r="F54" s="170">
        <f t="shared" si="14"/>
        <v>0</v>
      </c>
      <c r="G54" s="170">
        <f t="shared" si="14"/>
        <v>0</v>
      </c>
      <c r="H54" s="170">
        <f t="shared" si="14"/>
        <v>0</v>
      </c>
      <c r="I54" s="170">
        <f t="shared" si="14"/>
        <v>0</v>
      </c>
      <c r="J54" s="170">
        <f t="shared" si="14"/>
        <v>0</v>
      </c>
      <c r="K54" s="170">
        <f t="shared" si="14"/>
        <v>0</v>
      </c>
      <c r="L54" s="170">
        <f t="shared" si="14"/>
        <v>0</v>
      </c>
      <c r="M54" s="170">
        <f t="shared" si="14"/>
        <v>0</v>
      </c>
      <c r="N54" s="170">
        <f t="shared" si="14"/>
        <v>0</v>
      </c>
      <c r="O54" s="216">
        <f t="shared" si="14"/>
        <v>0</v>
      </c>
      <c r="P54" s="205">
        <f t="shared" si="14"/>
        <v>0</v>
      </c>
      <c r="Q54" s="165">
        <f t="shared" si="14"/>
        <v>0</v>
      </c>
      <c r="R54" s="165">
        <f t="shared" si="14"/>
        <v>0</v>
      </c>
      <c r="S54" s="165">
        <f t="shared" si="14"/>
        <v>0</v>
      </c>
      <c r="T54" s="165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4" ht="23.25">
      <c r="A55" s="193"/>
      <c r="B55" s="162"/>
      <c r="C55" s="169"/>
      <c r="D55" s="164"/>
      <c r="E55" s="167"/>
      <c r="F55" s="167"/>
      <c r="G55" s="168">
        <f t="shared" si="2"/>
        <v>0</v>
      </c>
      <c r="H55" s="167"/>
      <c r="I55" s="168">
        <f>SUM(J55:O55)</f>
        <v>0</v>
      </c>
      <c r="J55" s="167"/>
      <c r="K55" s="167"/>
      <c r="L55" s="167"/>
      <c r="M55" s="167"/>
      <c r="N55" s="167"/>
      <c r="O55" s="167"/>
      <c r="P55" s="205"/>
      <c r="Q55" s="165"/>
      <c r="R55" s="165"/>
      <c r="S55" s="165"/>
      <c r="T55" s="165"/>
      <c r="U55" s="59"/>
      <c r="V55" s="59"/>
      <c r="W55" s="59"/>
      <c r="X55" s="72"/>
    </row>
    <row r="56" spans="1:24" ht="24" thickBot="1">
      <c r="A56" s="193"/>
      <c r="B56" s="155" t="s">
        <v>10</v>
      </c>
      <c r="C56" s="307" t="s">
        <v>148</v>
      </c>
      <c r="D56" s="157">
        <v>616000</v>
      </c>
      <c r="E56" s="158">
        <f aca="true" t="shared" si="15" ref="E56:X56">E57</f>
        <v>0</v>
      </c>
      <c r="F56" s="158">
        <f t="shared" si="15"/>
        <v>0</v>
      </c>
      <c r="G56" s="158">
        <f t="shared" si="15"/>
        <v>0</v>
      </c>
      <c r="H56" s="158">
        <f t="shared" si="15"/>
        <v>0</v>
      </c>
      <c r="I56" s="158">
        <f t="shared" si="15"/>
        <v>0</v>
      </c>
      <c r="J56" s="158">
        <f t="shared" si="15"/>
        <v>0</v>
      </c>
      <c r="K56" s="158">
        <f t="shared" si="15"/>
        <v>0</v>
      </c>
      <c r="L56" s="158">
        <f t="shared" si="15"/>
        <v>0</v>
      </c>
      <c r="M56" s="158">
        <f t="shared" si="15"/>
        <v>0</v>
      </c>
      <c r="N56" s="158">
        <f t="shared" si="15"/>
        <v>0</v>
      </c>
      <c r="O56" s="203">
        <f t="shared" si="15"/>
        <v>0</v>
      </c>
      <c r="P56" s="198">
        <f t="shared" si="15"/>
        <v>0</v>
      </c>
      <c r="Q56" s="158">
        <f t="shared" si="15"/>
        <v>0</v>
      </c>
      <c r="R56" s="158">
        <f t="shared" si="15"/>
        <v>0</v>
      </c>
      <c r="S56" s="158">
        <f t="shared" si="15"/>
        <v>0</v>
      </c>
      <c r="T56" s="158">
        <f t="shared" si="15"/>
        <v>0</v>
      </c>
      <c r="U56" s="58">
        <f t="shared" si="15"/>
        <v>0</v>
      </c>
      <c r="V56" s="58">
        <f t="shared" si="15"/>
        <v>0</v>
      </c>
      <c r="W56" s="58">
        <f t="shared" si="15"/>
        <v>0</v>
      </c>
      <c r="X56" s="71">
        <f t="shared" si="15"/>
        <v>0</v>
      </c>
    </row>
    <row r="57" spans="1:24" ht="23.25">
      <c r="A57" s="193"/>
      <c r="B57" s="171">
        <v>1</v>
      </c>
      <c r="C57" s="318" t="s">
        <v>149</v>
      </c>
      <c r="D57" s="218">
        <v>616200</v>
      </c>
      <c r="E57" s="219"/>
      <c r="F57" s="219"/>
      <c r="G57" s="220">
        <f t="shared" si="2"/>
        <v>0</v>
      </c>
      <c r="H57" s="219"/>
      <c r="I57" s="220">
        <f>SUM(J57:O57)</f>
        <v>0</v>
      </c>
      <c r="J57" s="219"/>
      <c r="K57" s="219"/>
      <c r="L57" s="219"/>
      <c r="M57" s="219"/>
      <c r="N57" s="219"/>
      <c r="O57" s="219"/>
      <c r="P57" s="217"/>
      <c r="Q57" s="173"/>
      <c r="R57" s="173"/>
      <c r="S57" s="173"/>
      <c r="T57" s="173"/>
      <c r="U57" s="68"/>
      <c r="V57" s="68"/>
      <c r="W57" s="68"/>
      <c r="X57" s="73"/>
    </row>
    <row r="58" spans="1:24" ht="46.5" thickBot="1">
      <c r="A58" s="193"/>
      <c r="B58" s="155" t="s">
        <v>11</v>
      </c>
      <c r="C58" s="307" t="s">
        <v>150</v>
      </c>
      <c r="D58" s="174"/>
      <c r="E58" s="158">
        <f aca="true" t="shared" si="16" ref="E58:X58">SUM(E59:E64)</f>
        <v>0</v>
      </c>
      <c r="F58" s="158">
        <f t="shared" si="16"/>
        <v>0</v>
      </c>
      <c r="G58" s="158">
        <f t="shared" si="16"/>
        <v>0</v>
      </c>
      <c r="H58" s="158">
        <f t="shared" si="16"/>
        <v>0</v>
      </c>
      <c r="I58" s="158">
        <f t="shared" si="16"/>
        <v>0</v>
      </c>
      <c r="J58" s="158">
        <f t="shared" si="16"/>
        <v>0</v>
      </c>
      <c r="K58" s="158">
        <f t="shared" si="16"/>
        <v>0</v>
      </c>
      <c r="L58" s="158">
        <f t="shared" si="16"/>
        <v>0</v>
      </c>
      <c r="M58" s="158">
        <f t="shared" si="16"/>
        <v>0</v>
      </c>
      <c r="N58" s="158">
        <f t="shared" si="16"/>
        <v>0</v>
      </c>
      <c r="O58" s="203">
        <f t="shared" si="16"/>
        <v>0</v>
      </c>
      <c r="P58" s="198">
        <f t="shared" si="16"/>
        <v>0</v>
      </c>
      <c r="Q58" s="158">
        <f t="shared" si="16"/>
        <v>0</v>
      </c>
      <c r="R58" s="158">
        <f t="shared" si="16"/>
        <v>0</v>
      </c>
      <c r="S58" s="158">
        <f t="shared" si="16"/>
        <v>0</v>
      </c>
      <c r="T58" s="158">
        <f t="shared" si="16"/>
        <v>0</v>
      </c>
      <c r="U58" s="58">
        <f t="shared" si="16"/>
        <v>0</v>
      </c>
      <c r="V58" s="58">
        <f t="shared" si="16"/>
        <v>0</v>
      </c>
      <c r="W58" s="58">
        <f t="shared" si="16"/>
        <v>0</v>
      </c>
      <c r="X58" s="71">
        <f t="shared" si="16"/>
        <v>0</v>
      </c>
    </row>
    <row r="59" spans="1:24" ht="46.5">
      <c r="A59" s="193"/>
      <c r="B59" s="175">
        <v>1</v>
      </c>
      <c r="C59" s="312" t="s">
        <v>151</v>
      </c>
      <c r="D59" s="223">
        <v>821100</v>
      </c>
      <c r="E59" s="219"/>
      <c r="F59" s="219"/>
      <c r="G59" s="220">
        <f t="shared" si="2"/>
        <v>0</v>
      </c>
      <c r="H59" s="219"/>
      <c r="I59" s="220">
        <f aca="true" t="shared" si="17" ref="I59:I64">SUM(J59:O59)</f>
        <v>0</v>
      </c>
      <c r="J59" s="219"/>
      <c r="K59" s="219"/>
      <c r="L59" s="219"/>
      <c r="M59" s="219"/>
      <c r="N59" s="219"/>
      <c r="O59" s="219"/>
      <c r="P59" s="222"/>
      <c r="Q59" s="177"/>
      <c r="R59" s="177"/>
      <c r="S59" s="177"/>
      <c r="T59" s="177"/>
      <c r="U59" s="61"/>
      <c r="V59" s="61"/>
      <c r="W59" s="61"/>
      <c r="X59" s="74"/>
    </row>
    <row r="60" spans="1:24" ht="23.25">
      <c r="A60" s="193"/>
      <c r="B60" s="151">
        <v>2</v>
      </c>
      <c r="C60" s="297" t="s">
        <v>152</v>
      </c>
      <c r="D60" s="151">
        <v>821200</v>
      </c>
      <c r="E60" s="167"/>
      <c r="F60" s="167"/>
      <c r="G60" s="168">
        <f t="shared" si="2"/>
        <v>0</v>
      </c>
      <c r="H60" s="167"/>
      <c r="I60" s="168">
        <f t="shared" si="17"/>
        <v>0</v>
      </c>
      <c r="J60" s="167"/>
      <c r="K60" s="167"/>
      <c r="L60" s="167"/>
      <c r="M60" s="167"/>
      <c r="N60" s="167"/>
      <c r="O60" s="167"/>
      <c r="P60" s="197"/>
      <c r="Q60" s="149"/>
      <c r="R60" s="149"/>
      <c r="S60" s="149"/>
      <c r="T60" s="149"/>
      <c r="U60" s="55"/>
      <c r="V60" s="55"/>
      <c r="W60" s="55"/>
      <c r="X60" s="70"/>
    </row>
    <row r="61" spans="1:24" ht="23.25">
      <c r="A61" s="193"/>
      <c r="B61" s="151">
        <v>3</v>
      </c>
      <c r="C61" s="297" t="s">
        <v>153</v>
      </c>
      <c r="D61" s="151">
        <v>821300</v>
      </c>
      <c r="E61" s="167"/>
      <c r="F61" s="167"/>
      <c r="G61" s="168">
        <f t="shared" si="2"/>
        <v>0</v>
      </c>
      <c r="H61" s="167"/>
      <c r="I61" s="168">
        <f t="shared" si="17"/>
        <v>0</v>
      </c>
      <c r="J61" s="167"/>
      <c r="K61" s="167"/>
      <c r="L61" s="167"/>
      <c r="M61" s="167"/>
      <c r="N61" s="167"/>
      <c r="O61" s="167"/>
      <c r="P61" s="197"/>
      <c r="Q61" s="149"/>
      <c r="R61" s="149"/>
      <c r="S61" s="149"/>
      <c r="T61" s="149"/>
      <c r="U61" s="55"/>
      <c r="V61" s="55"/>
      <c r="W61" s="55"/>
      <c r="X61" s="70"/>
    </row>
    <row r="62" spans="1:24" ht="23.25">
      <c r="A62" s="193"/>
      <c r="B62" s="151">
        <v>4</v>
      </c>
      <c r="C62" s="314" t="s">
        <v>154</v>
      </c>
      <c r="D62" s="151">
        <v>821400</v>
      </c>
      <c r="E62" s="167"/>
      <c r="F62" s="167"/>
      <c r="G62" s="168">
        <f t="shared" si="2"/>
        <v>0</v>
      </c>
      <c r="H62" s="167"/>
      <c r="I62" s="168">
        <f t="shared" si="17"/>
        <v>0</v>
      </c>
      <c r="J62" s="167"/>
      <c r="K62" s="167"/>
      <c r="L62" s="167"/>
      <c r="M62" s="167"/>
      <c r="N62" s="167"/>
      <c r="O62" s="167"/>
      <c r="P62" s="197"/>
      <c r="Q62" s="149"/>
      <c r="R62" s="149"/>
      <c r="S62" s="149"/>
      <c r="T62" s="149"/>
      <c r="U62" s="55"/>
      <c r="V62" s="55"/>
      <c r="W62" s="55"/>
      <c r="X62" s="70"/>
    </row>
    <row r="63" spans="1:24" ht="23.25">
      <c r="A63" s="193"/>
      <c r="B63" s="151">
        <v>5</v>
      </c>
      <c r="C63" s="314" t="s">
        <v>155</v>
      </c>
      <c r="D63" s="151">
        <v>821500</v>
      </c>
      <c r="E63" s="167"/>
      <c r="F63" s="167"/>
      <c r="G63" s="168">
        <f t="shared" si="2"/>
        <v>0</v>
      </c>
      <c r="H63" s="167"/>
      <c r="I63" s="168">
        <f t="shared" si="17"/>
        <v>0</v>
      </c>
      <c r="J63" s="167"/>
      <c r="K63" s="167"/>
      <c r="L63" s="167"/>
      <c r="M63" s="167"/>
      <c r="N63" s="167"/>
      <c r="O63" s="167"/>
      <c r="P63" s="197"/>
      <c r="Q63" s="149"/>
      <c r="R63" s="149"/>
      <c r="S63" s="149"/>
      <c r="T63" s="149"/>
      <c r="U63" s="55"/>
      <c r="V63" s="55"/>
      <c r="W63" s="55"/>
      <c r="X63" s="70"/>
    </row>
    <row r="64" spans="1:25" ht="46.5">
      <c r="A64" s="193"/>
      <c r="B64" s="151">
        <v>6</v>
      </c>
      <c r="C64" s="314" t="s">
        <v>156</v>
      </c>
      <c r="D64" s="151">
        <v>821600</v>
      </c>
      <c r="E64" s="167"/>
      <c r="F64" s="167"/>
      <c r="G64" s="168">
        <f t="shared" si="2"/>
        <v>0</v>
      </c>
      <c r="H64" s="167"/>
      <c r="I64" s="168">
        <f t="shared" si="17"/>
        <v>0</v>
      </c>
      <c r="J64" s="167"/>
      <c r="K64" s="167"/>
      <c r="L64" s="167"/>
      <c r="M64" s="167"/>
      <c r="N64" s="167"/>
      <c r="O64" s="167"/>
      <c r="P64" s="197"/>
      <c r="Q64" s="149"/>
      <c r="R64" s="149"/>
      <c r="S64" s="149"/>
      <c r="T64" s="149"/>
      <c r="U64" s="55"/>
      <c r="V64" s="55"/>
      <c r="W64" s="55"/>
      <c r="X64" s="70"/>
      <c r="Y64" s="6"/>
    </row>
    <row r="65" spans="1:25" ht="46.5" thickBot="1">
      <c r="A65" s="194"/>
      <c r="B65" s="155"/>
      <c r="C65" s="307" t="s">
        <v>176</v>
      </c>
      <c r="D65" s="174"/>
      <c r="E65" s="158">
        <f aca="true" t="shared" si="18" ref="E65:X65">E14+E26+E50+E56+E58</f>
        <v>0</v>
      </c>
      <c r="F65" s="158">
        <f t="shared" si="18"/>
        <v>0</v>
      </c>
      <c r="G65" s="158">
        <f t="shared" si="18"/>
        <v>0</v>
      </c>
      <c r="H65" s="158">
        <f t="shared" si="18"/>
        <v>0</v>
      </c>
      <c r="I65" s="158">
        <f t="shared" si="18"/>
        <v>0</v>
      </c>
      <c r="J65" s="158">
        <f t="shared" si="18"/>
        <v>0</v>
      </c>
      <c r="K65" s="158">
        <f t="shared" si="18"/>
        <v>0</v>
      </c>
      <c r="L65" s="158">
        <f t="shared" si="18"/>
        <v>0</v>
      </c>
      <c r="M65" s="158">
        <f t="shared" si="18"/>
        <v>0</v>
      </c>
      <c r="N65" s="158">
        <f t="shared" si="18"/>
        <v>0</v>
      </c>
      <c r="O65" s="203">
        <f t="shared" si="18"/>
        <v>0</v>
      </c>
      <c r="P65" s="198">
        <f t="shared" si="18"/>
        <v>0</v>
      </c>
      <c r="Q65" s="158">
        <f t="shared" si="18"/>
        <v>0</v>
      </c>
      <c r="R65" s="158">
        <f t="shared" si="18"/>
        <v>0</v>
      </c>
      <c r="S65" s="158">
        <f t="shared" si="18"/>
        <v>0</v>
      </c>
      <c r="T65" s="158">
        <f t="shared" si="18"/>
        <v>0</v>
      </c>
      <c r="U65" s="58">
        <f t="shared" si="18"/>
        <v>0</v>
      </c>
      <c r="V65" s="58">
        <f t="shared" si="18"/>
        <v>0</v>
      </c>
      <c r="W65" s="58">
        <f t="shared" si="18"/>
        <v>0</v>
      </c>
      <c r="X65" s="71">
        <f t="shared" si="18"/>
        <v>0</v>
      </c>
      <c r="Y65" s="6"/>
    </row>
    <row r="66" spans="1:25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37"/>
      <c r="V66" s="137"/>
      <c r="W66" s="137"/>
      <c r="X66" s="137"/>
      <c r="Y66" s="6"/>
    </row>
    <row r="67" spans="1:25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37"/>
      <c r="V67" s="137"/>
      <c r="W67" s="137"/>
      <c r="X67" s="137"/>
      <c r="Y67" s="6"/>
    </row>
    <row r="68" spans="1:25" ht="15.75" customHeight="1">
      <c r="A68" s="143"/>
      <c r="B68" s="182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3"/>
      <c r="P68" s="373"/>
      <c r="Q68" s="373"/>
      <c r="R68" s="373"/>
      <c r="S68" s="373"/>
      <c r="T68" s="373"/>
      <c r="U68" s="138"/>
      <c r="V68" s="138"/>
      <c r="W68" s="138"/>
      <c r="X68" s="138"/>
      <c r="Y68" s="6"/>
    </row>
    <row r="69" spans="1:25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4"/>
      <c r="M69" s="184"/>
      <c r="N69" s="184"/>
      <c r="O69" s="183"/>
      <c r="P69" s="183"/>
      <c r="Q69" s="183"/>
      <c r="R69" s="183"/>
      <c r="S69" s="183"/>
      <c r="T69" s="183"/>
      <c r="U69" s="138"/>
      <c r="V69" s="139"/>
      <c r="W69" s="139"/>
      <c r="X69" s="139"/>
      <c r="Y69" s="6"/>
    </row>
    <row r="70" spans="1:25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319" t="s">
        <v>158</v>
      </c>
      <c r="N70" s="183"/>
      <c r="O70" s="183"/>
      <c r="P70" s="183"/>
      <c r="Q70" s="183"/>
      <c r="R70" s="183"/>
      <c r="S70" s="183"/>
      <c r="T70" s="183"/>
      <c r="U70" s="138"/>
      <c r="V70" s="138"/>
      <c r="W70" s="138"/>
      <c r="X70" s="138"/>
      <c r="Y70" s="6"/>
    </row>
    <row r="71" spans="2:25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26"/>
      <c r="T71" s="141"/>
      <c r="U71" s="141"/>
      <c r="V71" s="126"/>
      <c r="W71" s="142" t="s">
        <v>45</v>
      </c>
      <c r="X71" s="120"/>
      <c r="Y71" s="6"/>
    </row>
    <row r="72" spans="2:24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2:24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view="pageBreakPreview" zoomScale="54" zoomScaleNormal="60" zoomScaleSheetLayoutView="54" workbookViewId="0" topLeftCell="A1">
      <selection activeCell="C4" sqref="C4"/>
    </sheetView>
  </sheetViews>
  <sheetFormatPr defaultColWidth="9.140625" defaultRowHeight="15"/>
  <cols>
    <col min="1" max="1" width="4.421875" style="4" customWidth="1"/>
    <col min="2" max="2" width="8.8515625" style="4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 customHeight="1">
      <c r="B1" s="366" t="s">
        <v>104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</row>
    <row r="2" spans="2:24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105</v>
      </c>
      <c r="O2" s="188"/>
      <c r="P2" s="120"/>
      <c r="Q2" s="120"/>
      <c r="R2" s="120"/>
      <c r="S2" s="120"/>
      <c r="T2" s="120"/>
      <c r="U2" s="120"/>
      <c r="V2" s="368" t="s">
        <v>44</v>
      </c>
      <c r="W2" s="368"/>
      <c r="X2" s="315"/>
    </row>
    <row r="3" spans="2:24" ht="31.5" customHeight="1">
      <c r="B3" s="369" t="s">
        <v>106</v>
      </c>
      <c r="C3" s="369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119"/>
      <c r="V3" s="368"/>
      <c r="W3" s="368"/>
      <c r="X3" s="123"/>
    </row>
    <row r="4" spans="2:24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2:24" ht="21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 t="s">
        <v>184</v>
      </c>
      <c r="O5" s="123"/>
      <c r="P5" s="124"/>
      <c r="Q5" s="124"/>
      <c r="R5" s="124"/>
      <c r="S5" s="124"/>
      <c r="T5" s="124"/>
      <c r="U5" s="124"/>
      <c r="V5" s="125"/>
      <c r="W5" s="126"/>
      <c r="X5" s="127"/>
    </row>
    <row r="6" spans="2:24" ht="30" customHeight="1">
      <c r="B6" s="128" t="s">
        <v>185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 t="s">
        <v>162</v>
      </c>
      <c r="O6" s="187"/>
      <c r="P6" s="128"/>
      <c r="Q6" s="128"/>
      <c r="R6" s="128"/>
      <c r="S6" s="121"/>
      <c r="T6" s="121"/>
      <c r="U6" s="121"/>
      <c r="V6" s="121" t="s">
        <v>53</v>
      </c>
      <c r="W6" s="121"/>
      <c r="X6" s="129"/>
    </row>
    <row r="7" spans="2:24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130"/>
      <c r="V7" s="315"/>
      <c r="W7" s="315"/>
      <c r="X7" s="131"/>
    </row>
    <row r="8" spans="2:24" ht="22.5" customHeight="1">
      <c r="B8" s="121" t="s">
        <v>161</v>
      </c>
      <c r="C8" s="121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190"/>
      <c r="Q8" s="190"/>
      <c r="R8" s="190"/>
      <c r="S8" s="190"/>
      <c r="T8" s="190"/>
      <c r="U8" s="121"/>
      <c r="V8" s="121" t="s">
        <v>55</v>
      </c>
      <c r="W8" s="121"/>
      <c r="X8" s="123"/>
    </row>
    <row r="9" spans="2:24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24" s="42" customFormat="1" ht="59.25" customHeight="1">
      <c r="A10" s="191"/>
      <c r="B10" s="374" t="s">
        <v>108</v>
      </c>
      <c r="C10" s="377" t="s">
        <v>109</v>
      </c>
      <c r="D10" s="374" t="s">
        <v>110</v>
      </c>
      <c r="E10" s="380" t="s">
        <v>111</v>
      </c>
      <c r="F10" s="380" t="s">
        <v>112</v>
      </c>
      <c r="G10" s="380" t="s">
        <v>113</v>
      </c>
      <c r="H10" s="391" t="s">
        <v>186</v>
      </c>
      <c r="I10" s="388" t="s">
        <v>178</v>
      </c>
      <c r="J10" s="343" t="s">
        <v>183</v>
      </c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4"/>
    </row>
    <row r="11" spans="1:24" s="42" customFormat="1" ht="17.25" customHeight="1">
      <c r="A11" s="192"/>
      <c r="B11" s="375"/>
      <c r="C11" s="378"/>
      <c r="D11" s="375"/>
      <c r="E11" s="381"/>
      <c r="F11" s="381"/>
      <c r="G11" s="381"/>
      <c r="H11" s="392"/>
      <c r="I11" s="389"/>
      <c r="J11" s="385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7"/>
    </row>
    <row r="12" spans="1:24" s="42" customFormat="1" ht="141" customHeight="1" thickBot="1">
      <c r="A12" s="192"/>
      <c r="B12" s="376"/>
      <c r="C12" s="379"/>
      <c r="D12" s="376"/>
      <c r="E12" s="382"/>
      <c r="F12" s="382"/>
      <c r="G12" s="382"/>
      <c r="H12" s="393"/>
      <c r="I12" s="390"/>
      <c r="J12" s="323" t="s">
        <v>168</v>
      </c>
      <c r="K12" s="324" t="s">
        <v>170</v>
      </c>
      <c r="L12" s="324" t="s">
        <v>171</v>
      </c>
      <c r="M12" s="324" t="s">
        <v>172</v>
      </c>
      <c r="N12" s="324" t="s">
        <v>173</v>
      </c>
      <c r="O12" s="325" t="s">
        <v>174</v>
      </c>
      <c r="P12" s="133" t="s">
        <v>23</v>
      </c>
      <c r="Q12" s="133" t="s">
        <v>24</v>
      </c>
      <c r="R12" s="133" t="s">
        <v>25</v>
      </c>
      <c r="S12" s="134" t="s">
        <v>26</v>
      </c>
      <c r="T12" s="134" t="s">
        <v>27</v>
      </c>
      <c r="U12" s="134" t="s">
        <v>28</v>
      </c>
      <c r="V12" s="134" t="s">
        <v>46</v>
      </c>
      <c r="W12" s="134" t="s">
        <v>47</v>
      </c>
      <c r="X12" s="134" t="s">
        <v>29</v>
      </c>
    </row>
    <row r="13" spans="1:24" s="329" customFormat="1" ht="21" thickBot="1">
      <c r="A13" s="328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12</v>
      </c>
      <c r="N13" s="136">
        <v>13</v>
      </c>
      <c r="O13" s="136">
        <v>14</v>
      </c>
      <c r="P13" s="136">
        <v>10</v>
      </c>
      <c r="Q13" s="136">
        <v>11</v>
      </c>
      <c r="R13" s="136">
        <v>12</v>
      </c>
      <c r="S13" s="136">
        <v>13</v>
      </c>
      <c r="T13" s="136">
        <v>14</v>
      </c>
      <c r="U13" s="136">
        <v>15</v>
      </c>
      <c r="V13" s="136">
        <v>16</v>
      </c>
      <c r="W13" s="136">
        <v>17</v>
      </c>
      <c r="X13" s="136">
        <v>18</v>
      </c>
    </row>
    <row r="14" spans="1:24" ht="23.25">
      <c r="A14" s="193"/>
      <c r="B14" s="144" t="s">
        <v>3</v>
      </c>
      <c r="C14" s="316" t="s">
        <v>126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O14">SUM(I15:I25)</f>
        <v>0</v>
      </c>
      <c r="J14" s="200">
        <f t="shared" si="0"/>
        <v>0</v>
      </c>
      <c r="K14" s="200">
        <f t="shared" si="0"/>
        <v>0</v>
      </c>
      <c r="L14" s="200">
        <f t="shared" si="0"/>
        <v>0</v>
      </c>
      <c r="M14" s="200">
        <f t="shared" si="0"/>
        <v>0</v>
      </c>
      <c r="N14" s="200">
        <f t="shared" si="0"/>
        <v>0</v>
      </c>
      <c r="O14" s="201">
        <f t="shared" si="0"/>
        <v>0</v>
      </c>
      <c r="P14" s="196">
        <f aca="true" t="shared" si="1" ref="P14:X14">SUM(P15:P25)</f>
        <v>0</v>
      </c>
      <c r="Q14" s="146">
        <f t="shared" si="1"/>
        <v>0</v>
      </c>
      <c r="R14" s="146">
        <f t="shared" si="1"/>
        <v>0</v>
      </c>
      <c r="S14" s="146">
        <f t="shared" si="1"/>
        <v>0</v>
      </c>
      <c r="T14" s="146">
        <f t="shared" si="1"/>
        <v>0</v>
      </c>
      <c r="U14" s="54">
        <f t="shared" si="1"/>
        <v>0</v>
      </c>
      <c r="V14" s="54">
        <f t="shared" si="1"/>
        <v>0</v>
      </c>
      <c r="W14" s="54">
        <f t="shared" si="1"/>
        <v>0</v>
      </c>
      <c r="X14" s="69">
        <f t="shared" si="1"/>
        <v>0</v>
      </c>
    </row>
    <row r="15" spans="1:30" ht="23.25">
      <c r="A15" s="193"/>
      <c r="B15" s="147">
        <v>1</v>
      </c>
      <c r="C15" s="297" t="s">
        <v>127</v>
      </c>
      <c r="D15" s="147">
        <v>611100</v>
      </c>
      <c r="E15" s="149"/>
      <c r="F15" s="149"/>
      <c r="G15" s="150">
        <f aca="true" t="shared" si="2" ref="G15:G25">SUM(H15:I15)</f>
        <v>0</v>
      </c>
      <c r="H15" s="149"/>
      <c r="I15" s="149">
        <f>SUM(J15:O15)</f>
        <v>0</v>
      </c>
      <c r="J15" s="149"/>
      <c r="K15" s="149"/>
      <c r="L15" s="149"/>
      <c r="M15" s="149"/>
      <c r="N15" s="149"/>
      <c r="O15" s="149"/>
      <c r="P15" s="197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>
      <c r="A16" s="193"/>
      <c r="B16" s="151">
        <v>2</v>
      </c>
      <c r="C16" s="300" t="s">
        <v>128</v>
      </c>
      <c r="D16" s="153">
        <v>611200</v>
      </c>
      <c r="E16" s="149"/>
      <c r="F16" s="149"/>
      <c r="G16" s="150">
        <f t="shared" si="2"/>
        <v>0</v>
      </c>
      <c r="H16" s="149"/>
      <c r="I16" s="150">
        <f aca="true" t="shared" si="3" ref="I16:I25">SUM(J16:O16)</f>
        <v>0</v>
      </c>
      <c r="J16" s="149"/>
      <c r="K16" s="149"/>
      <c r="L16" s="149"/>
      <c r="M16" s="149"/>
      <c r="N16" s="149"/>
      <c r="O16" s="149"/>
      <c r="P16" s="197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>
      <c r="A17" s="193"/>
      <c r="B17" s="151">
        <v>3</v>
      </c>
      <c r="C17" s="302" t="s">
        <v>129</v>
      </c>
      <c r="D17" s="153">
        <v>613100</v>
      </c>
      <c r="E17" s="149"/>
      <c r="F17" s="149"/>
      <c r="G17" s="150">
        <f t="shared" si="2"/>
        <v>0</v>
      </c>
      <c r="H17" s="149"/>
      <c r="I17" s="150">
        <f t="shared" si="3"/>
        <v>0</v>
      </c>
      <c r="J17" s="149"/>
      <c r="K17" s="149"/>
      <c r="L17" s="149"/>
      <c r="M17" s="149"/>
      <c r="N17" s="149"/>
      <c r="O17" s="149"/>
      <c r="P17" s="197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46.5">
      <c r="A18" s="193"/>
      <c r="B18" s="151">
        <v>4</v>
      </c>
      <c r="C18" s="300" t="s">
        <v>130</v>
      </c>
      <c r="D18" s="153">
        <v>613200</v>
      </c>
      <c r="E18" s="149"/>
      <c r="F18" s="149"/>
      <c r="G18" s="150">
        <f t="shared" si="2"/>
        <v>0</v>
      </c>
      <c r="H18" s="149"/>
      <c r="I18" s="150">
        <f t="shared" si="3"/>
        <v>0</v>
      </c>
      <c r="J18" s="149"/>
      <c r="K18" s="149"/>
      <c r="L18" s="149"/>
      <c r="M18" s="149"/>
      <c r="N18" s="149"/>
      <c r="O18" s="149"/>
      <c r="P18" s="197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>
      <c r="A19" s="193"/>
      <c r="B19" s="151">
        <v>5</v>
      </c>
      <c r="C19" s="300" t="s">
        <v>131</v>
      </c>
      <c r="D19" s="153">
        <v>613300</v>
      </c>
      <c r="E19" s="149"/>
      <c r="F19" s="149"/>
      <c r="G19" s="150">
        <f t="shared" si="2"/>
        <v>0</v>
      </c>
      <c r="H19" s="149"/>
      <c r="I19" s="150">
        <f t="shared" si="3"/>
        <v>0</v>
      </c>
      <c r="J19" s="149"/>
      <c r="K19" s="149"/>
      <c r="L19" s="149"/>
      <c r="M19" s="149"/>
      <c r="N19" s="149"/>
      <c r="O19" s="149"/>
      <c r="P19" s="197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>
      <c r="A20" s="193"/>
      <c r="B20" s="151">
        <v>6</v>
      </c>
      <c r="C20" s="302" t="s">
        <v>132</v>
      </c>
      <c r="D20" s="153">
        <v>613400</v>
      </c>
      <c r="E20" s="149"/>
      <c r="F20" s="149"/>
      <c r="G20" s="150">
        <f t="shared" si="2"/>
        <v>0</v>
      </c>
      <c r="H20" s="149"/>
      <c r="I20" s="150">
        <f t="shared" si="3"/>
        <v>0</v>
      </c>
      <c r="J20" s="149"/>
      <c r="K20" s="149"/>
      <c r="L20" s="149"/>
      <c r="M20" s="149"/>
      <c r="N20" s="149"/>
      <c r="O20" s="149"/>
      <c r="P20" s="197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>
      <c r="A21" s="193"/>
      <c r="B21" s="151">
        <v>7</v>
      </c>
      <c r="C21" s="300" t="s">
        <v>133</v>
      </c>
      <c r="D21" s="153">
        <v>613500</v>
      </c>
      <c r="E21" s="149"/>
      <c r="F21" s="149"/>
      <c r="G21" s="150">
        <f t="shared" si="2"/>
        <v>0</v>
      </c>
      <c r="H21" s="149"/>
      <c r="I21" s="150">
        <f t="shared" si="3"/>
        <v>0</v>
      </c>
      <c r="J21" s="149"/>
      <c r="K21" s="149"/>
      <c r="L21" s="149"/>
      <c r="M21" s="149"/>
      <c r="N21" s="149"/>
      <c r="O21" s="149"/>
      <c r="P21" s="197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>
      <c r="A22" s="193"/>
      <c r="B22" s="151">
        <v>8</v>
      </c>
      <c r="C22" s="300" t="s">
        <v>134</v>
      </c>
      <c r="D22" s="153">
        <v>613600</v>
      </c>
      <c r="E22" s="149"/>
      <c r="F22" s="149"/>
      <c r="G22" s="150">
        <f t="shared" si="2"/>
        <v>0</v>
      </c>
      <c r="H22" s="149"/>
      <c r="I22" s="150">
        <f t="shared" si="3"/>
        <v>0</v>
      </c>
      <c r="J22" s="149"/>
      <c r="K22" s="149"/>
      <c r="L22" s="149"/>
      <c r="M22" s="149"/>
      <c r="N22" s="149"/>
      <c r="O22" s="149"/>
      <c r="P22" s="197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>
      <c r="A23" s="193"/>
      <c r="B23" s="151">
        <v>9</v>
      </c>
      <c r="C23" s="302" t="s">
        <v>135</v>
      </c>
      <c r="D23" s="153">
        <v>613700</v>
      </c>
      <c r="E23" s="149"/>
      <c r="F23" s="149"/>
      <c r="G23" s="150">
        <f t="shared" si="2"/>
        <v>0</v>
      </c>
      <c r="H23" s="149"/>
      <c r="I23" s="150">
        <f t="shared" si="3"/>
        <v>0</v>
      </c>
      <c r="J23" s="149"/>
      <c r="K23" s="149"/>
      <c r="L23" s="149"/>
      <c r="M23" s="149"/>
      <c r="N23" s="149"/>
      <c r="O23" s="149"/>
      <c r="P23" s="197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>
      <c r="A24" s="193"/>
      <c r="B24" s="151">
        <v>10</v>
      </c>
      <c r="C24" s="300" t="s">
        <v>136</v>
      </c>
      <c r="D24" s="153">
        <v>613800</v>
      </c>
      <c r="E24" s="149"/>
      <c r="F24" s="149"/>
      <c r="G24" s="150">
        <f t="shared" si="2"/>
        <v>0</v>
      </c>
      <c r="H24" s="149"/>
      <c r="I24" s="150">
        <f t="shared" si="3"/>
        <v>0</v>
      </c>
      <c r="J24" s="149"/>
      <c r="K24" s="149"/>
      <c r="L24" s="149"/>
      <c r="M24" s="149"/>
      <c r="N24" s="149"/>
      <c r="O24" s="149"/>
      <c r="P24" s="197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>
      <c r="A25" s="193"/>
      <c r="B25" s="151">
        <v>11</v>
      </c>
      <c r="C25" s="300" t="s">
        <v>137</v>
      </c>
      <c r="D25" s="153">
        <v>613900</v>
      </c>
      <c r="E25" s="149"/>
      <c r="F25" s="149"/>
      <c r="G25" s="150">
        <f t="shared" si="2"/>
        <v>0</v>
      </c>
      <c r="H25" s="149"/>
      <c r="I25" s="150">
        <f t="shared" si="3"/>
        <v>0</v>
      </c>
      <c r="J25" s="149"/>
      <c r="K25" s="149"/>
      <c r="L25" s="149"/>
      <c r="M25" s="149"/>
      <c r="N25" s="149"/>
      <c r="O25" s="149"/>
      <c r="P25" s="197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27" ht="46.5" thickBot="1">
      <c r="A26" s="193"/>
      <c r="B26" s="155" t="s">
        <v>8</v>
      </c>
      <c r="C26" s="307" t="s">
        <v>138</v>
      </c>
      <c r="D26" s="157">
        <v>614000</v>
      </c>
      <c r="E26" s="158">
        <f aca="true" t="shared" si="4" ref="E26:X26">E27+E30+E32+E43+E46+E48</f>
        <v>0</v>
      </c>
      <c r="F26" s="158">
        <f t="shared" si="4"/>
        <v>0</v>
      </c>
      <c r="G26" s="158">
        <f t="shared" si="4"/>
        <v>0</v>
      </c>
      <c r="H26" s="158">
        <f t="shared" si="4"/>
        <v>0</v>
      </c>
      <c r="I26" s="158">
        <f t="shared" si="4"/>
        <v>0</v>
      </c>
      <c r="J26" s="158">
        <f t="shared" si="4"/>
        <v>0</v>
      </c>
      <c r="K26" s="158">
        <f t="shared" si="4"/>
        <v>0</v>
      </c>
      <c r="L26" s="158">
        <f t="shared" si="4"/>
        <v>0</v>
      </c>
      <c r="M26" s="158">
        <f t="shared" si="4"/>
        <v>0</v>
      </c>
      <c r="N26" s="158">
        <f t="shared" si="4"/>
        <v>0</v>
      </c>
      <c r="O26" s="203">
        <f t="shared" si="4"/>
        <v>0</v>
      </c>
      <c r="P26" s="198">
        <f t="shared" si="4"/>
        <v>0</v>
      </c>
      <c r="Q26" s="158">
        <f t="shared" si="4"/>
        <v>0</v>
      </c>
      <c r="R26" s="158">
        <f t="shared" si="4"/>
        <v>0</v>
      </c>
      <c r="S26" s="158">
        <f t="shared" si="4"/>
        <v>0</v>
      </c>
      <c r="T26" s="158">
        <f t="shared" si="4"/>
        <v>0</v>
      </c>
      <c r="U26" s="58">
        <f t="shared" si="4"/>
        <v>0</v>
      </c>
      <c r="V26" s="58">
        <f t="shared" si="4"/>
        <v>0</v>
      </c>
      <c r="W26" s="58">
        <f t="shared" si="4"/>
        <v>0</v>
      </c>
      <c r="X26" s="71">
        <f t="shared" si="4"/>
        <v>0</v>
      </c>
      <c r="Z26" s="115"/>
      <c r="AA26" s="115"/>
    </row>
    <row r="27" spans="1:24" ht="23.25">
      <c r="A27" s="193"/>
      <c r="B27" s="159">
        <v>1</v>
      </c>
      <c r="C27" s="317" t="s">
        <v>139</v>
      </c>
      <c r="D27" s="208">
        <v>614100</v>
      </c>
      <c r="E27" s="209">
        <f>E28+E29</f>
        <v>0</v>
      </c>
      <c r="F27" s="209">
        <f aca="true" t="shared" si="5" ref="F27:X27">F28+F29</f>
        <v>0</v>
      </c>
      <c r="G27" s="209">
        <f t="shared" si="5"/>
        <v>0</v>
      </c>
      <c r="H27" s="209">
        <f t="shared" si="5"/>
        <v>0</v>
      </c>
      <c r="I27" s="209">
        <f t="shared" si="5"/>
        <v>0</v>
      </c>
      <c r="J27" s="209">
        <f t="shared" si="5"/>
        <v>0</v>
      </c>
      <c r="K27" s="209">
        <f t="shared" si="5"/>
        <v>0</v>
      </c>
      <c r="L27" s="209">
        <f t="shared" si="5"/>
        <v>0</v>
      </c>
      <c r="M27" s="209">
        <f t="shared" si="5"/>
        <v>0</v>
      </c>
      <c r="N27" s="209">
        <f t="shared" si="5"/>
        <v>0</v>
      </c>
      <c r="O27" s="210">
        <f t="shared" si="5"/>
        <v>0</v>
      </c>
      <c r="P27" s="204">
        <f t="shared" si="5"/>
        <v>0</v>
      </c>
      <c r="Q27" s="161">
        <f t="shared" si="5"/>
        <v>0</v>
      </c>
      <c r="R27" s="161">
        <f t="shared" si="5"/>
        <v>0</v>
      </c>
      <c r="S27" s="161">
        <f t="shared" si="5"/>
        <v>0</v>
      </c>
      <c r="T27" s="161">
        <f t="shared" si="5"/>
        <v>0</v>
      </c>
      <c r="U27" s="113">
        <f t="shared" si="5"/>
        <v>0</v>
      </c>
      <c r="V27" s="113">
        <f t="shared" si="5"/>
        <v>0</v>
      </c>
      <c r="W27" s="113">
        <f t="shared" si="5"/>
        <v>0</v>
      </c>
      <c r="X27" s="114">
        <f t="shared" si="5"/>
        <v>0</v>
      </c>
    </row>
    <row r="28" spans="1:24" ht="23.25">
      <c r="A28" s="193"/>
      <c r="B28" s="162"/>
      <c r="C28" s="163"/>
      <c r="D28" s="164"/>
      <c r="E28" s="149"/>
      <c r="F28" s="149"/>
      <c r="G28" s="150"/>
      <c r="H28" s="149"/>
      <c r="I28" s="150">
        <f>SUM(J28:O28)</f>
        <v>0</v>
      </c>
      <c r="J28" s="165"/>
      <c r="K28" s="165"/>
      <c r="L28" s="165"/>
      <c r="M28" s="165"/>
      <c r="N28" s="165"/>
      <c r="O28" s="165"/>
      <c r="P28" s="205"/>
      <c r="Q28" s="165"/>
      <c r="R28" s="165"/>
      <c r="S28" s="165"/>
      <c r="T28" s="165"/>
      <c r="U28" s="59"/>
      <c r="V28" s="59"/>
      <c r="W28" s="59"/>
      <c r="X28" s="72"/>
    </row>
    <row r="29" spans="1:24" ht="23.25">
      <c r="A29" s="193"/>
      <c r="B29" s="162"/>
      <c r="C29" s="163"/>
      <c r="D29" s="164"/>
      <c r="E29" s="149"/>
      <c r="F29" s="149"/>
      <c r="G29" s="150"/>
      <c r="H29" s="149"/>
      <c r="I29" s="150">
        <f>SUM(J29:O29)</f>
        <v>0</v>
      </c>
      <c r="J29" s="165"/>
      <c r="K29" s="165"/>
      <c r="L29" s="165"/>
      <c r="M29" s="165"/>
      <c r="N29" s="165"/>
      <c r="O29" s="165"/>
      <c r="P29" s="205"/>
      <c r="Q29" s="165"/>
      <c r="R29" s="165"/>
      <c r="S29" s="165"/>
      <c r="T29" s="165"/>
      <c r="U29" s="59"/>
      <c r="V29" s="59"/>
      <c r="W29" s="59"/>
      <c r="X29" s="72"/>
    </row>
    <row r="30" spans="1:24" ht="23.25">
      <c r="A30" s="193"/>
      <c r="B30" s="162">
        <v>2</v>
      </c>
      <c r="C30" s="320" t="s">
        <v>140</v>
      </c>
      <c r="D30" s="164">
        <v>614200</v>
      </c>
      <c r="E30" s="150">
        <f aca="true" t="shared" si="6" ref="E30:X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150">
        <f t="shared" si="6"/>
        <v>0</v>
      </c>
      <c r="M30" s="150">
        <f t="shared" si="6"/>
        <v>0</v>
      </c>
      <c r="N30" s="150">
        <f t="shared" si="6"/>
        <v>0</v>
      </c>
      <c r="O30" s="212">
        <f t="shared" si="6"/>
        <v>0</v>
      </c>
      <c r="P30" s="197">
        <f t="shared" si="6"/>
        <v>0</v>
      </c>
      <c r="Q30" s="149">
        <f t="shared" si="6"/>
        <v>0</v>
      </c>
      <c r="R30" s="149">
        <f t="shared" si="6"/>
        <v>0</v>
      </c>
      <c r="S30" s="149">
        <f t="shared" si="6"/>
        <v>0</v>
      </c>
      <c r="T30" s="149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24" ht="23.25">
      <c r="A31" s="193"/>
      <c r="B31" s="162"/>
      <c r="C31" s="320"/>
      <c r="D31" s="164"/>
      <c r="E31" s="149"/>
      <c r="F31" s="149"/>
      <c r="G31" s="150">
        <f>SUM(H31:I31)</f>
        <v>0</v>
      </c>
      <c r="H31" s="149"/>
      <c r="I31" s="150">
        <f>SUM(J31:O31)</f>
        <v>0</v>
      </c>
      <c r="J31" s="165"/>
      <c r="K31" s="165"/>
      <c r="L31" s="165"/>
      <c r="M31" s="165"/>
      <c r="N31" s="165"/>
      <c r="O31" s="165"/>
      <c r="P31" s="205"/>
      <c r="Q31" s="165"/>
      <c r="R31" s="165"/>
      <c r="S31" s="165"/>
      <c r="T31" s="165"/>
      <c r="U31" s="59"/>
      <c r="V31" s="59"/>
      <c r="W31" s="59"/>
      <c r="X31" s="72"/>
    </row>
    <row r="32" spans="1:24" ht="23.25">
      <c r="A32" s="193"/>
      <c r="B32" s="162">
        <v>3</v>
      </c>
      <c r="C32" s="300" t="s">
        <v>141</v>
      </c>
      <c r="D32" s="164">
        <v>614300</v>
      </c>
      <c r="E32" s="150">
        <f aca="true" t="shared" si="7" ref="E32:X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150">
        <f t="shared" si="7"/>
        <v>0</v>
      </c>
      <c r="M32" s="150">
        <f t="shared" si="7"/>
        <v>0</v>
      </c>
      <c r="N32" s="150">
        <f t="shared" si="7"/>
        <v>0</v>
      </c>
      <c r="O32" s="212">
        <f t="shared" si="7"/>
        <v>0</v>
      </c>
      <c r="P32" s="197">
        <f t="shared" si="7"/>
        <v>0</v>
      </c>
      <c r="Q32" s="149">
        <f t="shared" si="7"/>
        <v>0</v>
      </c>
      <c r="R32" s="149">
        <f t="shared" si="7"/>
        <v>0</v>
      </c>
      <c r="S32" s="149">
        <f t="shared" si="7"/>
        <v>0</v>
      </c>
      <c r="T32" s="149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>
      <c r="A33" s="193"/>
      <c r="B33" s="162"/>
      <c r="C33" s="320"/>
      <c r="D33" s="164"/>
      <c r="E33" s="149"/>
      <c r="F33" s="149"/>
      <c r="G33" s="150">
        <f aca="true" t="shared" si="8" ref="G33:G42">SUM(H33:I33)</f>
        <v>0</v>
      </c>
      <c r="H33" s="149"/>
      <c r="I33" s="150">
        <f aca="true" t="shared" si="9" ref="I33:I42">SUM(J33:O33)</f>
        <v>0</v>
      </c>
      <c r="J33" s="149"/>
      <c r="K33" s="149"/>
      <c r="L33" s="149"/>
      <c r="M33" s="149"/>
      <c r="N33" s="149"/>
      <c r="O33" s="149"/>
      <c r="P33" s="205"/>
      <c r="Q33" s="165"/>
      <c r="R33" s="165"/>
      <c r="S33" s="165"/>
      <c r="T33" s="165"/>
      <c r="U33" s="59"/>
      <c r="V33" s="59"/>
      <c r="W33" s="59"/>
      <c r="X33" s="72"/>
    </row>
    <row r="34" spans="1:24" ht="23.25">
      <c r="A34" s="193"/>
      <c r="B34" s="162"/>
      <c r="C34" s="320"/>
      <c r="D34" s="164"/>
      <c r="E34" s="149"/>
      <c r="F34" s="149"/>
      <c r="G34" s="150">
        <f t="shared" si="8"/>
        <v>0</v>
      </c>
      <c r="H34" s="149"/>
      <c r="I34" s="150">
        <f t="shared" si="9"/>
        <v>0</v>
      </c>
      <c r="J34" s="149"/>
      <c r="K34" s="149"/>
      <c r="L34" s="149"/>
      <c r="M34" s="149"/>
      <c r="N34" s="149"/>
      <c r="O34" s="149"/>
      <c r="P34" s="205"/>
      <c r="Q34" s="165"/>
      <c r="R34" s="165"/>
      <c r="S34" s="165"/>
      <c r="T34" s="165"/>
      <c r="U34" s="59"/>
      <c r="V34" s="59"/>
      <c r="W34" s="59"/>
      <c r="X34" s="72"/>
    </row>
    <row r="35" spans="1:24" ht="23.25">
      <c r="A35" s="193"/>
      <c r="B35" s="162"/>
      <c r="C35" s="320"/>
      <c r="D35" s="164"/>
      <c r="E35" s="149"/>
      <c r="F35" s="149"/>
      <c r="G35" s="150">
        <f t="shared" si="8"/>
        <v>0</v>
      </c>
      <c r="H35" s="149"/>
      <c r="I35" s="150">
        <f t="shared" si="9"/>
        <v>0</v>
      </c>
      <c r="J35" s="149"/>
      <c r="K35" s="149"/>
      <c r="L35" s="149"/>
      <c r="M35" s="149"/>
      <c r="N35" s="149"/>
      <c r="O35" s="149"/>
      <c r="P35" s="205"/>
      <c r="Q35" s="165"/>
      <c r="R35" s="165"/>
      <c r="S35" s="165"/>
      <c r="T35" s="165"/>
      <c r="U35" s="59"/>
      <c r="V35" s="59"/>
      <c r="W35" s="59"/>
      <c r="X35" s="72"/>
    </row>
    <row r="36" spans="1:24" ht="23.25">
      <c r="A36" s="193"/>
      <c r="B36" s="162"/>
      <c r="C36" s="302"/>
      <c r="D36" s="164"/>
      <c r="E36" s="149"/>
      <c r="F36" s="149"/>
      <c r="G36" s="150">
        <f t="shared" si="8"/>
        <v>0</v>
      </c>
      <c r="H36" s="149"/>
      <c r="I36" s="150">
        <f t="shared" si="9"/>
        <v>0</v>
      </c>
      <c r="J36" s="149"/>
      <c r="K36" s="149"/>
      <c r="L36" s="149"/>
      <c r="M36" s="149"/>
      <c r="N36" s="149"/>
      <c r="O36" s="149"/>
      <c r="P36" s="205"/>
      <c r="Q36" s="165"/>
      <c r="R36" s="165"/>
      <c r="S36" s="165"/>
      <c r="T36" s="165"/>
      <c r="U36" s="59"/>
      <c r="V36" s="59"/>
      <c r="W36" s="59"/>
      <c r="X36" s="72"/>
    </row>
    <row r="37" spans="1:24" ht="23.25">
      <c r="A37" s="193"/>
      <c r="B37" s="162"/>
      <c r="C37" s="320"/>
      <c r="D37" s="164"/>
      <c r="E37" s="149"/>
      <c r="F37" s="149"/>
      <c r="G37" s="150">
        <f t="shared" si="8"/>
        <v>0</v>
      </c>
      <c r="H37" s="149"/>
      <c r="I37" s="150">
        <f t="shared" si="9"/>
        <v>0</v>
      </c>
      <c r="J37" s="149"/>
      <c r="K37" s="149"/>
      <c r="L37" s="149"/>
      <c r="M37" s="149"/>
      <c r="N37" s="149"/>
      <c r="O37" s="149"/>
      <c r="P37" s="205"/>
      <c r="Q37" s="165"/>
      <c r="R37" s="165"/>
      <c r="S37" s="165"/>
      <c r="T37" s="165"/>
      <c r="U37" s="59"/>
      <c r="V37" s="59"/>
      <c r="W37" s="59"/>
      <c r="X37" s="72"/>
    </row>
    <row r="38" spans="1:24" ht="23.25">
      <c r="A38" s="193"/>
      <c r="B38" s="162"/>
      <c r="C38" s="320"/>
      <c r="D38" s="164"/>
      <c r="E38" s="149"/>
      <c r="F38" s="149"/>
      <c r="G38" s="150">
        <f t="shared" si="8"/>
        <v>0</v>
      </c>
      <c r="H38" s="149"/>
      <c r="I38" s="150">
        <f t="shared" si="9"/>
        <v>0</v>
      </c>
      <c r="J38" s="149"/>
      <c r="K38" s="149"/>
      <c r="L38" s="149"/>
      <c r="M38" s="149"/>
      <c r="N38" s="149"/>
      <c r="O38" s="149"/>
      <c r="P38" s="205"/>
      <c r="Q38" s="165"/>
      <c r="R38" s="165"/>
      <c r="S38" s="165"/>
      <c r="T38" s="165"/>
      <c r="U38" s="59"/>
      <c r="V38" s="59"/>
      <c r="W38" s="59"/>
      <c r="X38" s="72"/>
    </row>
    <row r="39" spans="1:24" ht="23.25">
      <c r="A39" s="193"/>
      <c r="B39" s="151"/>
      <c r="C39" s="320"/>
      <c r="D39" s="153"/>
      <c r="E39" s="149"/>
      <c r="F39" s="149"/>
      <c r="G39" s="150">
        <f t="shared" si="8"/>
        <v>0</v>
      </c>
      <c r="H39" s="149"/>
      <c r="I39" s="150">
        <f t="shared" si="9"/>
        <v>0</v>
      </c>
      <c r="J39" s="149"/>
      <c r="K39" s="149"/>
      <c r="L39" s="149"/>
      <c r="M39" s="149"/>
      <c r="N39" s="149"/>
      <c r="O39" s="149"/>
      <c r="P39" s="206"/>
      <c r="Q39" s="166"/>
      <c r="R39" s="166"/>
      <c r="S39" s="166"/>
      <c r="T39" s="166"/>
      <c r="U39" s="57"/>
      <c r="V39" s="57"/>
      <c r="W39" s="57"/>
      <c r="X39" s="70"/>
    </row>
    <row r="40" spans="1:24" ht="23.25">
      <c r="A40" s="193"/>
      <c r="B40" s="162"/>
      <c r="C40" s="320"/>
      <c r="D40" s="164"/>
      <c r="E40" s="149"/>
      <c r="F40" s="149"/>
      <c r="G40" s="150">
        <f t="shared" si="8"/>
        <v>0</v>
      </c>
      <c r="H40" s="149"/>
      <c r="I40" s="150">
        <f t="shared" si="9"/>
        <v>0</v>
      </c>
      <c r="J40" s="149"/>
      <c r="K40" s="149"/>
      <c r="L40" s="149"/>
      <c r="M40" s="149"/>
      <c r="N40" s="149"/>
      <c r="O40" s="149"/>
      <c r="P40" s="205"/>
      <c r="Q40" s="165"/>
      <c r="R40" s="165"/>
      <c r="S40" s="165"/>
      <c r="T40" s="165"/>
      <c r="U40" s="59"/>
      <c r="V40" s="59"/>
      <c r="W40" s="59"/>
      <c r="X40" s="72"/>
    </row>
    <row r="41" spans="1:24" ht="23.25">
      <c r="A41" s="193"/>
      <c r="B41" s="162"/>
      <c r="C41" s="320"/>
      <c r="D41" s="164"/>
      <c r="E41" s="149"/>
      <c r="F41" s="149"/>
      <c r="G41" s="150">
        <f t="shared" si="8"/>
        <v>0</v>
      </c>
      <c r="H41" s="149"/>
      <c r="I41" s="150">
        <f t="shared" si="9"/>
        <v>0</v>
      </c>
      <c r="J41" s="149"/>
      <c r="K41" s="149"/>
      <c r="L41" s="149"/>
      <c r="M41" s="149"/>
      <c r="N41" s="149"/>
      <c r="O41" s="149"/>
      <c r="P41" s="205"/>
      <c r="Q41" s="165"/>
      <c r="R41" s="165"/>
      <c r="S41" s="165"/>
      <c r="T41" s="165"/>
      <c r="U41" s="59"/>
      <c r="V41" s="59"/>
      <c r="W41" s="59"/>
      <c r="X41" s="72"/>
    </row>
    <row r="42" spans="1:24" ht="23.25">
      <c r="A42" s="193"/>
      <c r="B42" s="151"/>
      <c r="C42" s="320"/>
      <c r="D42" s="153"/>
      <c r="E42" s="166"/>
      <c r="F42" s="166"/>
      <c r="G42" s="150">
        <f t="shared" si="8"/>
        <v>0</v>
      </c>
      <c r="H42" s="149"/>
      <c r="I42" s="150">
        <f t="shared" si="9"/>
        <v>0</v>
      </c>
      <c r="J42" s="149"/>
      <c r="K42" s="149"/>
      <c r="L42" s="149"/>
      <c r="M42" s="149"/>
      <c r="N42" s="149"/>
      <c r="O42" s="149"/>
      <c r="P42" s="206"/>
      <c r="Q42" s="166"/>
      <c r="R42" s="166"/>
      <c r="S42" s="166"/>
      <c r="T42" s="166"/>
      <c r="U42" s="57"/>
      <c r="V42" s="57"/>
      <c r="W42" s="57"/>
      <c r="X42" s="70"/>
    </row>
    <row r="43" spans="1:24" ht="23.25">
      <c r="A43" s="193"/>
      <c r="B43" s="162">
        <v>4</v>
      </c>
      <c r="C43" s="320" t="s">
        <v>142</v>
      </c>
      <c r="D43" s="164">
        <v>614700</v>
      </c>
      <c r="E43" s="150">
        <f aca="true" t="shared" si="10" ref="E43:X43">SUM(E44:E45)</f>
        <v>0</v>
      </c>
      <c r="F43" s="150">
        <f t="shared" si="10"/>
        <v>0</v>
      </c>
      <c r="G43" s="150">
        <f t="shared" si="10"/>
        <v>0</v>
      </c>
      <c r="H43" s="150">
        <f t="shared" si="10"/>
        <v>0</v>
      </c>
      <c r="I43" s="150">
        <f t="shared" si="10"/>
        <v>0</v>
      </c>
      <c r="J43" s="150">
        <f t="shared" si="10"/>
        <v>0</v>
      </c>
      <c r="K43" s="150">
        <f t="shared" si="10"/>
        <v>0</v>
      </c>
      <c r="L43" s="150">
        <f t="shared" si="10"/>
        <v>0</v>
      </c>
      <c r="M43" s="150">
        <f t="shared" si="10"/>
        <v>0</v>
      </c>
      <c r="N43" s="150">
        <f t="shared" si="10"/>
        <v>0</v>
      </c>
      <c r="O43" s="212">
        <f t="shared" si="10"/>
        <v>0</v>
      </c>
      <c r="P43" s="207">
        <f t="shared" si="10"/>
        <v>0</v>
      </c>
      <c r="Q43" s="150">
        <f t="shared" si="10"/>
        <v>0</v>
      </c>
      <c r="R43" s="150">
        <f t="shared" si="10"/>
        <v>0</v>
      </c>
      <c r="S43" s="150">
        <f t="shared" si="10"/>
        <v>0</v>
      </c>
      <c r="T43" s="150">
        <f t="shared" si="10"/>
        <v>0</v>
      </c>
      <c r="U43" s="56">
        <f t="shared" si="10"/>
        <v>0</v>
      </c>
      <c r="V43" s="56">
        <f t="shared" si="10"/>
        <v>0</v>
      </c>
      <c r="W43" s="56">
        <f t="shared" si="10"/>
        <v>0</v>
      </c>
      <c r="X43" s="195">
        <f t="shared" si="10"/>
        <v>0</v>
      </c>
    </row>
    <row r="44" spans="1:24" ht="23.25">
      <c r="A44" s="193"/>
      <c r="B44" s="162"/>
      <c r="C44" s="320"/>
      <c r="D44" s="164"/>
      <c r="E44" s="149"/>
      <c r="F44" s="149"/>
      <c r="G44" s="150">
        <f>SUM(H44:I44)</f>
        <v>0</v>
      </c>
      <c r="H44" s="149"/>
      <c r="I44" s="150">
        <f>SUM(J44:O44)</f>
        <v>0</v>
      </c>
      <c r="J44" s="149"/>
      <c r="K44" s="149"/>
      <c r="L44" s="149"/>
      <c r="M44" s="149"/>
      <c r="N44" s="149"/>
      <c r="O44" s="149"/>
      <c r="P44" s="205"/>
      <c r="Q44" s="165"/>
      <c r="R44" s="165"/>
      <c r="S44" s="165"/>
      <c r="T44" s="165"/>
      <c r="U44" s="59"/>
      <c r="V44" s="59"/>
      <c r="W44" s="59"/>
      <c r="X44" s="72"/>
    </row>
    <row r="45" spans="1:24" ht="23.25">
      <c r="A45" s="193"/>
      <c r="B45" s="162"/>
      <c r="C45" s="320"/>
      <c r="D45" s="164"/>
      <c r="E45" s="149"/>
      <c r="F45" s="149"/>
      <c r="G45" s="150">
        <f>SUM(H45:I45)</f>
        <v>0</v>
      </c>
      <c r="H45" s="149"/>
      <c r="I45" s="150">
        <f>SUM(J45:O45)</f>
        <v>0</v>
      </c>
      <c r="J45" s="149"/>
      <c r="K45" s="149"/>
      <c r="L45" s="149"/>
      <c r="M45" s="149"/>
      <c r="N45" s="149"/>
      <c r="O45" s="149"/>
      <c r="P45" s="205"/>
      <c r="Q45" s="165"/>
      <c r="R45" s="165"/>
      <c r="S45" s="165"/>
      <c r="T45" s="165"/>
      <c r="U45" s="59"/>
      <c r="V45" s="59"/>
      <c r="W45" s="59"/>
      <c r="X45" s="72"/>
    </row>
    <row r="46" spans="1:24" ht="23.25">
      <c r="A46" s="193"/>
      <c r="B46" s="162">
        <v>5</v>
      </c>
      <c r="C46" s="320" t="s">
        <v>143</v>
      </c>
      <c r="D46" s="164">
        <v>614800</v>
      </c>
      <c r="E46" s="150">
        <f aca="true" t="shared" si="11" ref="E46:X46">E47</f>
        <v>0</v>
      </c>
      <c r="F46" s="150">
        <f t="shared" si="11"/>
        <v>0</v>
      </c>
      <c r="G46" s="150">
        <f t="shared" si="11"/>
        <v>0</v>
      </c>
      <c r="H46" s="150">
        <f t="shared" si="11"/>
        <v>0</v>
      </c>
      <c r="I46" s="150">
        <f t="shared" si="11"/>
        <v>0</v>
      </c>
      <c r="J46" s="150">
        <f t="shared" si="11"/>
        <v>0</v>
      </c>
      <c r="K46" s="150">
        <f t="shared" si="11"/>
        <v>0</v>
      </c>
      <c r="L46" s="150">
        <f t="shared" si="11"/>
        <v>0</v>
      </c>
      <c r="M46" s="150">
        <f t="shared" si="11"/>
        <v>0</v>
      </c>
      <c r="N46" s="150">
        <f t="shared" si="11"/>
        <v>0</v>
      </c>
      <c r="O46" s="212">
        <f t="shared" si="11"/>
        <v>0</v>
      </c>
      <c r="P46" s="197">
        <f t="shared" si="11"/>
        <v>0</v>
      </c>
      <c r="Q46" s="149">
        <f t="shared" si="11"/>
        <v>0</v>
      </c>
      <c r="R46" s="149">
        <f t="shared" si="11"/>
        <v>0</v>
      </c>
      <c r="S46" s="149">
        <f t="shared" si="11"/>
        <v>0</v>
      </c>
      <c r="T46" s="149">
        <f t="shared" si="11"/>
        <v>0</v>
      </c>
      <c r="U46" s="55">
        <f t="shared" si="11"/>
        <v>0</v>
      </c>
      <c r="V46" s="55">
        <f t="shared" si="11"/>
        <v>0</v>
      </c>
      <c r="W46" s="55">
        <f t="shared" si="11"/>
        <v>0</v>
      </c>
      <c r="X46" s="70">
        <f t="shared" si="11"/>
        <v>0</v>
      </c>
    </row>
    <row r="47" spans="1:24" ht="23.25">
      <c r="A47" s="193"/>
      <c r="B47" s="162"/>
      <c r="C47" s="320"/>
      <c r="D47" s="164"/>
      <c r="E47" s="149"/>
      <c r="F47" s="149"/>
      <c r="G47" s="150">
        <f>SUM(H47:I47)</f>
        <v>0</v>
      </c>
      <c r="H47" s="149"/>
      <c r="I47" s="150">
        <f>SUM(J47:O47)</f>
        <v>0</v>
      </c>
      <c r="J47" s="149"/>
      <c r="K47" s="149"/>
      <c r="L47" s="149"/>
      <c r="M47" s="149"/>
      <c r="N47" s="149"/>
      <c r="O47" s="149"/>
      <c r="P47" s="205"/>
      <c r="Q47" s="165"/>
      <c r="R47" s="165"/>
      <c r="S47" s="165"/>
      <c r="T47" s="165"/>
      <c r="U47" s="59"/>
      <c r="V47" s="59"/>
      <c r="W47" s="59"/>
      <c r="X47" s="72"/>
    </row>
    <row r="48" spans="1:24" ht="23.25">
      <c r="A48" s="193"/>
      <c r="B48" s="162">
        <v>6</v>
      </c>
      <c r="C48" s="320" t="s">
        <v>144</v>
      </c>
      <c r="D48" s="164">
        <v>614900</v>
      </c>
      <c r="E48" s="150">
        <f aca="true" t="shared" si="12" ref="E48:X48">E49</f>
        <v>0</v>
      </c>
      <c r="F48" s="150">
        <f t="shared" si="12"/>
        <v>0</v>
      </c>
      <c r="G48" s="150">
        <f t="shared" si="12"/>
        <v>0</v>
      </c>
      <c r="H48" s="150">
        <f t="shared" si="12"/>
        <v>0</v>
      </c>
      <c r="I48" s="150">
        <f t="shared" si="12"/>
        <v>0</v>
      </c>
      <c r="J48" s="150">
        <f t="shared" si="12"/>
        <v>0</v>
      </c>
      <c r="K48" s="150">
        <f t="shared" si="12"/>
        <v>0</v>
      </c>
      <c r="L48" s="150">
        <f t="shared" si="12"/>
        <v>0</v>
      </c>
      <c r="M48" s="150">
        <f t="shared" si="12"/>
        <v>0</v>
      </c>
      <c r="N48" s="150">
        <f t="shared" si="12"/>
        <v>0</v>
      </c>
      <c r="O48" s="212">
        <f t="shared" si="12"/>
        <v>0</v>
      </c>
      <c r="P48" s="197">
        <f t="shared" si="12"/>
        <v>0</v>
      </c>
      <c r="Q48" s="149">
        <f t="shared" si="12"/>
        <v>0</v>
      </c>
      <c r="R48" s="149">
        <f t="shared" si="12"/>
        <v>0</v>
      </c>
      <c r="S48" s="149">
        <f t="shared" si="12"/>
        <v>0</v>
      </c>
      <c r="T48" s="149">
        <f t="shared" si="12"/>
        <v>0</v>
      </c>
      <c r="U48" s="55">
        <f t="shared" si="12"/>
        <v>0</v>
      </c>
      <c r="V48" s="55">
        <f t="shared" si="12"/>
        <v>0</v>
      </c>
      <c r="W48" s="55">
        <f t="shared" si="12"/>
        <v>0</v>
      </c>
      <c r="X48" s="70">
        <f t="shared" si="12"/>
        <v>0</v>
      </c>
    </row>
    <row r="49" spans="1:24" ht="24" thickBot="1">
      <c r="A49" s="193"/>
      <c r="B49" s="284"/>
      <c r="C49" s="327"/>
      <c r="D49" s="284"/>
      <c r="E49" s="287"/>
      <c r="F49" s="287"/>
      <c r="G49" s="273">
        <f>SUM(H49:I49)</f>
        <v>0</v>
      </c>
      <c r="H49" s="287"/>
      <c r="I49" s="273">
        <f>SUM(J49:O49)</f>
        <v>0</v>
      </c>
      <c r="J49" s="287"/>
      <c r="K49" s="287"/>
      <c r="L49" s="287"/>
      <c r="M49" s="287"/>
      <c r="N49" s="287"/>
      <c r="O49" s="287"/>
      <c r="P49" s="286"/>
      <c r="Q49" s="287"/>
      <c r="R49" s="287"/>
      <c r="S49" s="287"/>
      <c r="T49" s="287"/>
      <c r="U49" s="288"/>
      <c r="V49" s="288"/>
      <c r="W49" s="288"/>
      <c r="X49" s="289"/>
    </row>
    <row r="50" spans="1:24" ht="46.5" thickBot="1">
      <c r="A50" s="193"/>
      <c r="B50" s="278" t="s">
        <v>9</v>
      </c>
      <c r="C50" s="322" t="s">
        <v>145</v>
      </c>
      <c r="D50" s="280">
        <v>615000</v>
      </c>
      <c r="E50" s="269">
        <f>E51+E54</f>
        <v>0</v>
      </c>
      <c r="F50" s="269">
        <f aca="true" t="shared" si="13" ref="F50:X50">F51+F54</f>
        <v>0</v>
      </c>
      <c r="G50" s="269">
        <f t="shared" si="13"/>
        <v>0</v>
      </c>
      <c r="H50" s="269">
        <f t="shared" si="13"/>
        <v>0</v>
      </c>
      <c r="I50" s="269">
        <f t="shared" si="13"/>
        <v>0</v>
      </c>
      <c r="J50" s="269">
        <f t="shared" si="13"/>
        <v>0</v>
      </c>
      <c r="K50" s="269">
        <f t="shared" si="13"/>
        <v>0</v>
      </c>
      <c r="L50" s="269">
        <f t="shared" si="13"/>
        <v>0</v>
      </c>
      <c r="M50" s="269">
        <f t="shared" si="13"/>
        <v>0</v>
      </c>
      <c r="N50" s="269">
        <f t="shared" si="13"/>
        <v>0</v>
      </c>
      <c r="O50" s="270">
        <f t="shared" si="13"/>
        <v>0</v>
      </c>
      <c r="P50" s="281">
        <f t="shared" si="13"/>
        <v>0</v>
      </c>
      <c r="Q50" s="269">
        <f t="shared" si="13"/>
        <v>0</v>
      </c>
      <c r="R50" s="269">
        <f t="shared" si="13"/>
        <v>0</v>
      </c>
      <c r="S50" s="269">
        <f t="shared" si="13"/>
        <v>0</v>
      </c>
      <c r="T50" s="269">
        <f t="shared" si="13"/>
        <v>0</v>
      </c>
      <c r="U50" s="282">
        <f t="shared" si="13"/>
        <v>0</v>
      </c>
      <c r="V50" s="282">
        <f t="shared" si="13"/>
        <v>0</v>
      </c>
      <c r="W50" s="282">
        <f t="shared" si="13"/>
        <v>0</v>
      </c>
      <c r="X50" s="283">
        <f t="shared" si="13"/>
        <v>0</v>
      </c>
    </row>
    <row r="51" spans="1:24" ht="46.5">
      <c r="A51" s="193"/>
      <c r="B51" s="159">
        <v>1</v>
      </c>
      <c r="C51" s="317" t="s">
        <v>146</v>
      </c>
      <c r="D51" s="208">
        <v>615100</v>
      </c>
      <c r="E51" s="213">
        <f>SUM(E52:E53)</f>
        <v>0</v>
      </c>
      <c r="F51" s="213">
        <f aca="true" t="shared" si="14" ref="F51:X51">SUM(F52:F53)</f>
        <v>0</v>
      </c>
      <c r="G51" s="213">
        <f t="shared" si="14"/>
        <v>0</v>
      </c>
      <c r="H51" s="213">
        <f t="shared" si="14"/>
        <v>0</v>
      </c>
      <c r="I51" s="213">
        <f t="shared" si="14"/>
        <v>0</v>
      </c>
      <c r="J51" s="213">
        <f t="shared" si="14"/>
        <v>0</v>
      </c>
      <c r="K51" s="213">
        <f t="shared" si="14"/>
        <v>0</v>
      </c>
      <c r="L51" s="213">
        <f t="shared" si="14"/>
        <v>0</v>
      </c>
      <c r="M51" s="213">
        <f t="shared" si="14"/>
        <v>0</v>
      </c>
      <c r="N51" s="213">
        <f t="shared" si="14"/>
        <v>0</v>
      </c>
      <c r="O51" s="214">
        <f t="shared" si="14"/>
        <v>0</v>
      </c>
      <c r="P51" s="204">
        <f t="shared" si="14"/>
        <v>0</v>
      </c>
      <c r="Q51" s="161">
        <f t="shared" si="14"/>
        <v>0</v>
      </c>
      <c r="R51" s="161">
        <f t="shared" si="14"/>
        <v>0</v>
      </c>
      <c r="S51" s="161">
        <f t="shared" si="14"/>
        <v>0</v>
      </c>
      <c r="T51" s="161">
        <f t="shared" si="14"/>
        <v>0</v>
      </c>
      <c r="U51" s="113">
        <f t="shared" si="14"/>
        <v>0</v>
      </c>
      <c r="V51" s="113">
        <f t="shared" si="14"/>
        <v>0</v>
      </c>
      <c r="W51" s="113">
        <f t="shared" si="14"/>
        <v>0</v>
      </c>
      <c r="X51" s="114">
        <f t="shared" si="14"/>
        <v>0</v>
      </c>
    </row>
    <row r="52" spans="1:24" ht="23.25">
      <c r="A52" s="193"/>
      <c r="B52" s="162"/>
      <c r="C52" s="320"/>
      <c r="D52" s="164"/>
      <c r="E52" s="167"/>
      <c r="F52" s="167"/>
      <c r="G52" s="168">
        <f>SUM(H52:I52)</f>
        <v>0</v>
      </c>
      <c r="H52" s="167"/>
      <c r="I52" s="168">
        <f>SUM(J52:O52)</f>
        <v>0</v>
      </c>
      <c r="J52" s="167"/>
      <c r="K52" s="167"/>
      <c r="L52" s="167"/>
      <c r="M52" s="167"/>
      <c r="N52" s="167"/>
      <c r="O52" s="167"/>
      <c r="P52" s="205"/>
      <c r="Q52" s="165"/>
      <c r="R52" s="165"/>
      <c r="S52" s="165"/>
      <c r="T52" s="165"/>
      <c r="U52" s="59"/>
      <c r="V52" s="59"/>
      <c r="W52" s="59"/>
      <c r="X52" s="72"/>
    </row>
    <row r="53" spans="1:24" ht="23.25">
      <c r="A53" s="193"/>
      <c r="B53" s="162"/>
      <c r="C53" s="320"/>
      <c r="D53" s="164"/>
      <c r="E53" s="167"/>
      <c r="F53" s="167"/>
      <c r="G53" s="168">
        <f>SUM(H53:I53)</f>
        <v>0</v>
      </c>
      <c r="H53" s="167"/>
      <c r="I53" s="168">
        <f>SUM(J53:O53)</f>
        <v>0</v>
      </c>
      <c r="J53" s="167"/>
      <c r="K53" s="167"/>
      <c r="L53" s="167"/>
      <c r="M53" s="167"/>
      <c r="N53" s="167"/>
      <c r="O53" s="167"/>
      <c r="P53" s="205"/>
      <c r="Q53" s="165"/>
      <c r="R53" s="165"/>
      <c r="S53" s="165"/>
      <c r="T53" s="165"/>
      <c r="U53" s="59"/>
      <c r="V53" s="59"/>
      <c r="W53" s="59"/>
      <c r="X53" s="72"/>
    </row>
    <row r="54" spans="1:24" ht="46.5">
      <c r="A54" s="193"/>
      <c r="B54" s="162">
        <v>2</v>
      </c>
      <c r="C54" s="314" t="s">
        <v>147</v>
      </c>
      <c r="D54" s="164">
        <v>615200</v>
      </c>
      <c r="E54" s="170">
        <f aca="true" t="shared" si="15" ref="E54:X54">E55</f>
        <v>0</v>
      </c>
      <c r="F54" s="170">
        <f t="shared" si="15"/>
        <v>0</v>
      </c>
      <c r="G54" s="170">
        <f t="shared" si="15"/>
        <v>0</v>
      </c>
      <c r="H54" s="170">
        <f t="shared" si="15"/>
        <v>0</v>
      </c>
      <c r="I54" s="170">
        <f t="shared" si="15"/>
        <v>0</v>
      </c>
      <c r="J54" s="170">
        <f t="shared" si="15"/>
        <v>0</v>
      </c>
      <c r="K54" s="170">
        <f t="shared" si="15"/>
        <v>0</v>
      </c>
      <c r="L54" s="170">
        <f t="shared" si="15"/>
        <v>0</v>
      </c>
      <c r="M54" s="170">
        <f t="shared" si="15"/>
        <v>0</v>
      </c>
      <c r="N54" s="170">
        <f t="shared" si="15"/>
        <v>0</v>
      </c>
      <c r="O54" s="216">
        <f t="shared" si="15"/>
        <v>0</v>
      </c>
      <c r="P54" s="205">
        <f t="shared" si="15"/>
        <v>0</v>
      </c>
      <c r="Q54" s="165">
        <f t="shared" si="15"/>
        <v>0</v>
      </c>
      <c r="R54" s="165">
        <f t="shared" si="15"/>
        <v>0</v>
      </c>
      <c r="S54" s="165">
        <f t="shared" si="15"/>
        <v>0</v>
      </c>
      <c r="T54" s="165">
        <f t="shared" si="15"/>
        <v>0</v>
      </c>
      <c r="U54" s="59">
        <f t="shared" si="15"/>
        <v>0</v>
      </c>
      <c r="V54" s="59">
        <f t="shared" si="15"/>
        <v>0</v>
      </c>
      <c r="W54" s="59">
        <f t="shared" si="15"/>
        <v>0</v>
      </c>
      <c r="X54" s="72">
        <f t="shared" si="15"/>
        <v>0</v>
      </c>
    </row>
    <row r="55" spans="1:24" ht="23.25">
      <c r="A55" s="193"/>
      <c r="B55" s="162"/>
      <c r="C55" s="169"/>
      <c r="D55" s="164"/>
      <c r="E55" s="167"/>
      <c r="F55" s="167"/>
      <c r="G55" s="168">
        <f>SUM(H55:I55)</f>
        <v>0</v>
      </c>
      <c r="H55" s="167"/>
      <c r="I55" s="168">
        <f>SUM(J55:O55)</f>
        <v>0</v>
      </c>
      <c r="J55" s="167"/>
      <c r="K55" s="167"/>
      <c r="L55" s="167"/>
      <c r="M55" s="167"/>
      <c r="N55" s="167"/>
      <c r="O55" s="167"/>
      <c r="P55" s="205"/>
      <c r="Q55" s="165"/>
      <c r="R55" s="165"/>
      <c r="S55" s="165"/>
      <c r="T55" s="165"/>
      <c r="U55" s="59"/>
      <c r="V55" s="59"/>
      <c r="W55" s="59"/>
      <c r="X55" s="72"/>
    </row>
    <row r="56" spans="1:24" ht="24" thickBot="1">
      <c r="A56" s="193"/>
      <c r="B56" s="155" t="s">
        <v>10</v>
      </c>
      <c r="C56" s="307" t="s">
        <v>148</v>
      </c>
      <c r="D56" s="157">
        <v>616000</v>
      </c>
      <c r="E56" s="158">
        <f aca="true" t="shared" si="16" ref="E56:X56">E57</f>
        <v>0</v>
      </c>
      <c r="F56" s="158">
        <f t="shared" si="16"/>
        <v>0</v>
      </c>
      <c r="G56" s="158">
        <f t="shared" si="16"/>
        <v>0</v>
      </c>
      <c r="H56" s="158">
        <f t="shared" si="16"/>
        <v>0</v>
      </c>
      <c r="I56" s="158">
        <f t="shared" si="16"/>
        <v>0</v>
      </c>
      <c r="J56" s="158">
        <f t="shared" si="16"/>
        <v>0</v>
      </c>
      <c r="K56" s="158">
        <f t="shared" si="16"/>
        <v>0</v>
      </c>
      <c r="L56" s="158">
        <f t="shared" si="16"/>
        <v>0</v>
      </c>
      <c r="M56" s="158">
        <f t="shared" si="16"/>
        <v>0</v>
      </c>
      <c r="N56" s="158">
        <f t="shared" si="16"/>
        <v>0</v>
      </c>
      <c r="O56" s="203">
        <f t="shared" si="16"/>
        <v>0</v>
      </c>
      <c r="P56" s="198">
        <f t="shared" si="16"/>
        <v>0</v>
      </c>
      <c r="Q56" s="158">
        <f t="shared" si="16"/>
        <v>0</v>
      </c>
      <c r="R56" s="158">
        <f t="shared" si="16"/>
        <v>0</v>
      </c>
      <c r="S56" s="158">
        <f t="shared" si="16"/>
        <v>0</v>
      </c>
      <c r="T56" s="158">
        <f t="shared" si="16"/>
        <v>0</v>
      </c>
      <c r="U56" s="58">
        <f t="shared" si="16"/>
        <v>0</v>
      </c>
      <c r="V56" s="58">
        <f t="shared" si="16"/>
        <v>0</v>
      </c>
      <c r="W56" s="58">
        <f t="shared" si="16"/>
        <v>0</v>
      </c>
      <c r="X56" s="71">
        <f t="shared" si="16"/>
        <v>0</v>
      </c>
    </row>
    <row r="57" spans="1:24" ht="23.25">
      <c r="A57" s="193"/>
      <c r="B57" s="171">
        <v>1</v>
      </c>
      <c r="C57" s="318" t="s">
        <v>149</v>
      </c>
      <c r="D57" s="218">
        <v>616200</v>
      </c>
      <c r="E57" s="219"/>
      <c r="F57" s="219"/>
      <c r="G57" s="220">
        <f>SUM(H57:I57)</f>
        <v>0</v>
      </c>
      <c r="H57" s="219"/>
      <c r="I57" s="220">
        <f>SUM(J57:O57)</f>
        <v>0</v>
      </c>
      <c r="J57" s="219"/>
      <c r="K57" s="219"/>
      <c r="L57" s="219"/>
      <c r="M57" s="219"/>
      <c r="N57" s="219"/>
      <c r="O57" s="219"/>
      <c r="P57" s="217"/>
      <c r="Q57" s="173"/>
      <c r="R57" s="173"/>
      <c r="S57" s="173"/>
      <c r="T57" s="173"/>
      <c r="U57" s="68"/>
      <c r="V57" s="68"/>
      <c r="W57" s="68"/>
      <c r="X57" s="73"/>
    </row>
    <row r="58" spans="1:24" ht="46.5" thickBot="1">
      <c r="A58" s="193"/>
      <c r="B58" s="155" t="s">
        <v>11</v>
      </c>
      <c r="C58" s="307" t="s">
        <v>150</v>
      </c>
      <c r="D58" s="174"/>
      <c r="E58" s="158">
        <f aca="true" t="shared" si="17" ref="E58:X58">SUM(E59:E64)</f>
        <v>0</v>
      </c>
      <c r="F58" s="158">
        <f t="shared" si="17"/>
        <v>0</v>
      </c>
      <c r="G58" s="158">
        <f t="shared" si="17"/>
        <v>0</v>
      </c>
      <c r="H58" s="158">
        <f t="shared" si="17"/>
        <v>0</v>
      </c>
      <c r="I58" s="158">
        <f t="shared" si="17"/>
        <v>0</v>
      </c>
      <c r="J58" s="158">
        <f t="shared" si="17"/>
        <v>0</v>
      </c>
      <c r="K58" s="158">
        <f t="shared" si="17"/>
        <v>0</v>
      </c>
      <c r="L58" s="158">
        <f t="shared" si="17"/>
        <v>0</v>
      </c>
      <c r="M58" s="158">
        <f t="shared" si="17"/>
        <v>0</v>
      </c>
      <c r="N58" s="158">
        <f t="shared" si="17"/>
        <v>0</v>
      </c>
      <c r="O58" s="203">
        <f t="shared" si="17"/>
        <v>0</v>
      </c>
      <c r="P58" s="198">
        <f t="shared" si="17"/>
        <v>0</v>
      </c>
      <c r="Q58" s="158">
        <f t="shared" si="17"/>
        <v>0</v>
      </c>
      <c r="R58" s="158">
        <f t="shared" si="17"/>
        <v>0</v>
      </c>
      <c r="S58" s="158">
        <f t="shared" si="17"/>
        <v>0</v>
      </c>
      <c r="T58" s="158">
        <f t="shared" si="17"/>
        <v>0</v>
      </c>
      <c r="U58" s="58">
        <f t="shared" si="17"/>
        <v>0</v>
      </c>
      <c r="V58" s="58">
        <f t="shared" si="17"/>
        <v>0</v>
      </c>
      <c r="W58" s="58">
        <f t="shared" si="17"/>
        <v>0</v>
      </c>
      <c r="X58" s="71">
        <f t="shared" si="17"/>
        <v>0</v>
      </c>
    </row>
    <row r="59" spans="1:24" ht="46.5">
      <c r="A59" s="193"/>
      <c r="B59" s="175">
        <v>1</v>
      </c>
      <c r="C59" s="312" t="s">
        <v>151</v>
      </c>
      <c r="D59" s="223">
        <v>821100</v>
      </c>
      <c r="E59" s="219"/>
      <c r="F59" s="219"/>
      <c r="G59" s="220">
        <f aca="true" t="shared" si="18" ref="G59:G64">SUM(H59:I59)</f>
        <v>0</v>
      </c>
      <c r="H59" s="219"/>
      <c r="I59" s="220">
        <f aca="true" t="shared" si="19" ref="I59:I64">SUM(J59:O59)</f>
        <v>0</v>
      </c>
      <c r="J59" s="219"/>
      <c r="K59" s="219"/>
      <c r="L59" s="219"/>
      <c r="M59" s="219"/>
      <c r="N59" s="219"/>
      <c r="O59" s="219"/>
      <c r="P59" s="222"/>
      <c r="Q59" s="177"/>
      <c r="R59" s="177"/>
      <c r="S59" s="177"/>
      <c r="T59" s="177"/>
      <c r="U59" s="61"/>
      <c r="V59" s="61"/>
      <c r="W59" s="61"/>
      <c r="X59" s="74"/>
    </row>
    <row r="60" spans="1:24" ht="23.25">
      <c r="A60" s="193"/>
      <c r="B60" s="151">
        <v>2</v>
      </c>
      <c r="C60" s="297" t="s">
        <v>152</v>
      </c>
      <c r="D60" s="151">
        <v>821200</v>
      </c>
      <c r="E60" s="167"/>
      <c r="F60" s="167"/>
      <c r="G60" s="168">
        <f t="shared" si="18"/>
        <v>0</v>
      </c>
      <c r="H60" s="167"/>
      <c r="I60" s="168">
        <f t="shared" si="19"/>
        <v>0</v>
      </c>
      <c r="J60" s="167"/>
      <c r="K60" s="167"/>
      <c r="L60" s="167"/>
      <c r="M60" s="167"/>
      <c r="N60" s="167"/>
      <c r="O60" s="167"/>
      <c r="P60" s="197"/>
      <c r="Q60" s="149"/>
      <c r="R60" s="149"/>
      <c r="S60" s="149"/>
      <c r="T60" s="149"/>
      <c r="U60" s="55"/>
      <c r="V60" s="55"/>
      <c r="W60" s="55"/>
      <c r="X60" s="70"/>
    </row>
    <row r="61" spans="1:24" ht="23.25">
      <c r="A61" s="193"/>
      <c r="B61" s="151">
        <v>3</v>
      </c>
      <c r="C61" s="297" t="s">
        <v>153</v>
      </c>
      <c r="D61" s="151">
        <v>821300</v>
      </c>
      <c r="E61" s="167"/>
      <c r="F61" s="167"/>
      <c r="G61" s="168">
        <f t="shared" si="18"/>
        <v>0</v>
      </c>
      <c r="H61" s="167"/>
      <c r="I61" s="168">
        <f t="shared" si="19"/>
        <v>0</v>
      </c>
      <c r="J61" s="167"/>
      <c r="K61" s="167"/>
      <c r="L61" s="167"/>
      <c r="M61" s="167"/>
      <c r="N61" s="167"/>
      <c r="O61" s="167"/>
      <c r="P61" s="197"/>
      <c r="Q61" s="149"/>
      <c r="R61" s="149"/>
      <c r="S61" s="149"/>
      <c r="T61" s="149"/>
      <c r="U61" s="55"/>
      <c r="V61" s="55"/>
      <c r="W61" s="55"/>
      <c r="X61" s="70"/>
    </row>
    <row r="62" spans="1:24" ht="23.25">
      <c r="A62" s="193"/>
      <c r="B62" s="151">
        <v>4</v>
      </c>
      <c r="C62" s="314" t="s">
        <v>154</v>
      </c>
      <c r="D62" s="151">
        <v>821400</v>
      </c>
      <c r="E62" s="167"/>
      <c r="F62" s="167"/>
      <c r="G62" s="168">
        <f t="shared" si="18"/>
        <v>0</v>
      </c>
      <c r="H62" s="167"/>
      <c r="I62" s="168">
        <f t="shared" si="19"/>
        <v>0</v>
      </c>
      <c r="J62" s="167"/>
      <c r="K62" s="167"/>
      <c r="L62" s="167"/>
      <c r="M62" s="167"/>
      <c r="N62" s="167"/>
      <c r="O62" s="167"/>
      <c r="P62" s="197"/>
      <c r="Q62" s="149"/>
      <c r="R62" s="149"/>
      <c r="S62" s="149"/>
      <c r="T62" s="149"/>
      <c r="U62" s="55"/>
      <c r="V62" s="55"/>
      <c r="W62" s="55"/>
      <c r="X62" s="70"/>
    </row>
    <row r="63" spans="1:24" ht="23.25">
      <c r="A63" s="193"/>
      <c r="B63" s="151">
        <v>5</v>
      </c>
      <c r="C63" s="314" t="s">
        <v>155</v>
      </c>
      <c r="D63" s="151">
        <v>821500</v>
      </c>
      <c r="E63" s="167"/>
      <c r="F63" s="167"/>
      <c r="G63" s="168">
        <f t="shared" si="18"/>
        <v>0</v>
      </c>
      <c r="H63" s="167"/>
      <c r="I63" s="168">
        <f t="shared" si="19"/>
        <v>0</v>
      </c>
      <c r="J63" s="167"/>
      <c r="K63" s="167"/>
      <c r="L63" s="167"/>
      <c r="M63" s="167"/>
      <c r="N63" s="167"/>
      <c r="O63" s="167"/>
      <c r="P63" s="197"/>
      <c r="Q63" s="149"/>
      <c r="R63" s="149"/>
      <c r="S63" s="149"/>
      <c r="T63" s="149"/>
      <c r="U63" s="55"/>
      <c r="V63" s="55"/>
      <c r="W63" s="55"/>
      <c r="X63" s="70"/>
    </row>
    <row r="64" spans="1:25" ht="46.5">
      <c r="A64" s="193"/>
      <c r="B64" s="151">
        <v>6</v>
      </c>
      <c r="C64" s="314" t="s">
        <v>156</v>
      </c>
      <c r="D64" s="151">
        <v>821600</v>
      </c>
      <c r="E64" s="167"/>
      <c r="F64" s="167"/>
      <c r="G64" s="168">
        <f t="shared" si="18"/>
        <v>0</v>
      </c>
      <c r="H64" s="167"/>
      <c r="I64" s="168">
        <f t="shared" si="19"/>
        <v>0</v>
      </c>
      <c r="J64" s="167"/>
      <c r="K64" s="167"/>
      <c r="L64" s="167"/>
      <c r="M64" s="167"/>
      <c r="N64" s="167"/>
      <c r="O64" s="167"/>
      <c r="P64" s="197"/>
      <c r="Q64" s="149"/>
      <c r="R64" s="149"/>
      <c r="S64" s="149"/>
      <c r="T64" s="149"/>
      <c r="U64" s="55"/>
      <c r="V64" s="55"/>
      <c r="W64" s="55"/>
      <c r="X64" s="70"/>
      <c r="Y64" s="6"/>
    </row>
    <row r="65" spans="1:25" ht="46.5" thickBot="1">
      <c r="A65" s="194"/>
      <c r="B65" s="155"/>
      <c r="C65" s="307" t="s">
        <v>176</v>
      </c>
      <c r="D65" s="174"/>
      <c r="E65" s="158">
        <f aca="true" t="shared" si="20" ref="E65:X65">E14+E26+E50+E56+E58</f>
        <v>0</v>
      </c>
      <c r="F65" s="158">
        <f t="shared" si="20"/>
        <v>0</v>
      </c>
      <c r="G65" s="158">
        <f t="shared" si="20"/>
        <v>0</v>
      </c>
      <c r="H65" s="158">
        <f t="shared" si="20"/>
        <v>0</v>
      </c>
      <c r="I65" s="158">
        <f t="shared" si="20"/>
        <v>0</v>
      </c>
      <c r="J65" s="158">
        <f t="shared" si="20"/>
        <v>0</v>
      </c>
      <c r="K65" s="158">
        <f t="shared" si="20"/>
        <v>0</v>
      </c>
      <c r="L65" s="158">
        <f t="shared" si="20"/>
        <v>0</v>
      </c>
      <c r="M65" s="158">
        <f t="shared" si="20"/>
        <v>0</v>
      </c>
      <c r="N65" s="158">
        <f t="shared" si="20"/>
        <v>0</v>
      </c>
      <c r="O65" s="203">
        <f t="shared" si="20"/>
        <v>0</v>
      </c>
      <c r="P65" s="198">
        <f t="shared" si="20"/>
        <v>0</v>
      </c>
      <c r="Q65" s="158">
        <f t="shared" si="20"/>
        <v>0</v>
      </c>
      <c r="R65" s="158">
        <f t="shared" si="20"/>
        <v>0</v>
      </c>
      <c r="S65" s="158">
        <f t="shared" si="20"/>
        <v>0</v>
      </c>
      <c r="T65" s="158">
        <f t="shared" si="20"/>
        <v>0</v>
      </c>
      <c r="U65" s="58">
        <f t="shared" si="20"/>
        <v>0</v>
      </c>
      <c r="V65" s="58">
        <f t="shared" si="20"/>
        <v>0</v>
      </c>
      <c r="W65" s="58">
        <f t="shared" si="20"/>
        <v>0</v>
      </c>
      <c r="X65" s="71">
        <f t="shared" si="20"/>
        <v>0</v>
      </c>
      <c r="Y65" s="6"/>
    </row>
    <row r="66" spans="1:25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37"/>
      <c r="V66" s="137"/>
      <c r="W66" s="137"/>
      <c r="X66" s="137"/>
      <c r="Y66" s="6"/>
    </row>
    <row r="67" spans="1:25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37"/>
      <c r="V67" s="137"/>
      <c r="W67" s="137"/>
      <c r="X67" s="137"/>
      <c r="Y67" s="6"/>
    </row>
    <row r="68" spans="1:25" ht="15.75" customHeight="1">
      <c r="A68" s="143"/>
      <c r="B68" s="182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3"/>
      <c r="P68" s="373"/>
      <c r="Q68" s="373"/>
      <c r="R68" s="373"/>
      <c r="S68" s="373"/>
      <c r="T68" s="373"/>
      <c r="U68" s="138"/>
      <c r="V68" s="138"/>
      <c r="W68" s="138"/>
      <c r="X68" s="138"/>
      <c r="Y68" s="6"/>
    </row>
    <row r="69" spans="1:25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4"/>
      <c r="M69" s="184"/>
      <c r="N69" s="184"/>
      <c r="O69" s="183"/>
      <c r="P69" s="183"/>
      <c r="Q69" s="183"/>
      <c r="R69" s="183"/>
      <c r="S69" s="183"/>
      <c r="T69" s="183"/>
      <c r="U69" s="138"/>
      <c r="V69" s="139"/>
      <c r="W69" s="139"/>
      <c r="X69" s="139"/>
      <c r="Y69" s="6"/>
    </row>
    <row r="70" spans="1:25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319" t="s">
        <v>158</v>
      </c>
      <c r="N70" s="183"/>
      <c r="O70" s="183"/>
      <c r="P70" s="183"/>
      <c r="Q70" s="183"/>
      <c r="R70" s="183"/>
      <c r="S70" s="183"/>
      <c r="T70" s="183"/>
      <c r="U70" s="138"/>
      <c r="V70" s="138"/>
      <c r="W70" s="138"/>
      <c r="X70" s="138"/>
      <c r="Y70" s="6"/>
    </row>
    <row r="71" spans="2:25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26"/>
      <c r="T71" s="141"/>
      <c r="U71" s="141"/>
      <c r="V71" s="126"/>
      <c r="W71" s="142" t="s">
        <v>45</v>
      </c>
      <c r="X71" s="120"/>
      <c r="Y71" s="6"/>
    </row>
    <row r="72" spans="2:24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2:24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49" min="3" max="22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5"/>
  <sheetViews>
    <sheetView view="pageBreakPreview" zoomScale="54" zoomScaleNormal="60" zoomScaleSheetLayoutView="54" workbookViewId="0" topLeftCell="A1">
      <selection activeCell="G35" sqref="G3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66" t="s">
        <v>43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44</v>
      </c>
      <c r="L2" s="188"/>
      <c r="M2" s="120"/>
      <c r="N2" s="120"/>
      <c r="O2" s="120"/>
      <c r="P2" s="120"/>
      <c r="Q2" s="120"/>
      <c r="R2" s="120"/>
      <c r="S2" s="368" t="s">
        <v>44</v>
      </c>
      <c r="T2" s="368"/>
      <c r="U2" s="122"/>
    </row>
    <row r="3" spans="2:21" ht="31.5" customHeight="1">
      <c r="B3" s="366" t="s">
        <v>48</v>
      </c>
      <c r="C3" s="366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119"/>
      <c r="S3" s="368"/>
      <c r="T3" s="368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53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56</v>
      </c>
      <c r="C6" s="128"/>
      <c r="D6" s="128"/>
      <c r="E6" s="128"/>
      <c r="F6" s="128"/>
      <c r="G6" s="128"/>
      <c r="H6" s="128"/>
      <c r="I6" s="128"/>
      <c r="J6" s="128"/>
      <c r="K6" s="121" t="s">
        <v>55</v>
      </c>
      <c r="L6" s="187"/>
      <c r="M6" s="128"/>
      <c r="N6" s="128"/>
      <c r="O6" s="128"/>
      <c r="P6" s="121"/>
      <c r="Q6" s="121"/>
      <c r="R6" s="121"/>
      <c r="S6" s="121" t="s">
        <v>53</v>
      </c>
      <c r="T6" s="121"/>
      <c r="U6" s="129"/>
    </row>
    <row r="7" spans="2:21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130"/>
      <c r="S7" s="122"/>
      <c r="T7" s="122"/>
      <c r="U7" s="131"/>
    </row>
    <row r="8" spans="2:21" ht="22.5" customHeight="1">
      <c r="B8" s="121" t="s">
        <v>54</v>
      </c>
      <c r="C8" s="121"/>
      <c r="D8" s="395"/>
      <c r="E8" s="395"/>
      <c r="F8" s="395"/>
      <c r="G8" s="395"/>
      <c r="H8" s="395"/>
      <c r="I8" s="395"/>
      <c r="J8" s="395"/>
      <c r="K8" s="395"/>
      <c r="L8" s="395"/>
      <c r="M8" s="190"/>
      <c r="N8" s="190"/>
      <c r="O8" s="190"/>
      <c r="P8" s="190"/>
      <c r="Q8" s="190"/>
      <c r="R8" s="121"/>
      <c r="S8" s="121" t="s">
        <v>55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60" t="s">
        <v>0</v>
      </c>
      <c r="C10" s="363" t="s">
        <v>58</v>
      </c>
      <c r="D10" s="360" t="s">
        <v>1</v>
      </c>
      <c r="E10" s="388" t="s">
        <v>64</v>
      </c>
      <c r="F10" s="388" t="s">
        <v>66</v>
      </c>
      <c r="G10" s="388" t="s">
        <v>62</v>
      </c>
      <c r="H10" s="388" t="s">
        <v>63</v>
      </c>
      <c r="I10" s="388" t="s">
        <v>68</v>
      </c>
      <c r="J10" s="343" t="s">
        <v>61</v>
      </c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4"/>
    </row>
    <row r="11" spans="1:21" s="42" customFormat="1" ht="17.25" customHeight="1" thickBot="1">
      <c r="A11" s="192"/>
      <c r="B11" s="361"/>
      <c r="C11" s="364"/>
      <c r="D11" s="361"/>
      <c r="E11" s="389"/>
      <c r="F11" s="389"/>
      <c r="G11" s="389"/>
      <c r="H11" s="389"/>
      <c r="I11" s="389"/>
      <c r="J11" s="396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8"/>
    </row>
    <row r="12" spans="1:21" s="42" customFormat="1" ht="141" customHeight="1" thickBot="1">
      <c r="A12" s="192"/>
      <c r="B12" s="362"/>
      <c r="C12" s="365"/>
      <c r="D12" s="362"/>
      <c r="E12" s="390"/>
      <c r="F12" s="390"/>
      <c r="G12" s="390"/>
      <c r="H12" s="390"/>
      <c r="I12" s="390"/>
      <c r="J12" s="133" t="s">
        <v>46</v>
      </c>
      <c r="K12" s="133" t="s">
        <v>47</v>
      </c>
      <c r="L12" s="133" t="s">
        <v>29</v>
      </c>
      <c r="M12" s="133" t="s">
        <v>23</v>
      </c>
      <c r="N12" s="133" t="s">
        <v>24</v>
      </c>
      <c r="O12" s="133" t="s">
        <v>25</v>
      </c>
      <c r="P12" s="134" t="s">
        <v>26</v>
      </c>
      <c r="Q12" s="134" t="s">
        <v>27</v>
      </c>
      <c r="R12" s="134" t="s">
        <v>28</v>
      </c>
      <c r="S12" s="134" t="s">
        <v>46</v>
      </c>
      <c r="T12" s="134" t="s">
        <v>47</v>
      </c>
      <c r="U12" s="134" t="s">
        <v>29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3</v>
      </c>
      <c r="C14" s="145" t="s">
        <v>52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13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30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4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31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5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14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15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49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6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32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7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8</v>
      </c>
      <c r="C26" s="156" t="s">
        <v>51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33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34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35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50"/>
      <c r="F37" s="150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50"/>
      <c r="F38" s="150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50"/>
      <c r="F39" s="150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50"/>
      <c r="F40" s="150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50"/>
      <c r="F41" s="150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36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37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38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9</v>
      </c>
      <c r="C50" s="156" t="s">
        <v>50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39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40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10</v>
      </c>
      <c r="C56" s="156" t="s">
        <v>21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41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11</v>
      </c>
      <c r="C58" s="156" t="s">
        <v>60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42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16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17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18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19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20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22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3"/>
      <c r="P68" s="373"/>
      <c r="Q68" s="373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45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45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783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5"/>
  <sheetViews>
    <sheetView view="pageBreakPreview" zoomScale="54" zoomScaleNormal="60" zoomScaleSheetLayoutView="54" workbookViewId="0" topLeftCell="A1">
      <selection activeCell="L37" sqref="L37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66" t="s">
        <v>43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44</v>
      </c>
      <c r="L2" s="188"/>
      <c r="M2" s="120"/>
      <c r="N2" s="120"/>
      <c r="O2" s="120"/>
      <c r="P2" s="120"/>
      <c r="Q2" s="120"/>
      <c r="R2" s="120"/>
      <c r="S2" s="368" t="s">
        <v>44</v>
      </c>
      <c r="T2" s="368"/>
      <c r="U2" s="122"/>
    </row>
    <row r="3" spans="2:21" ht="31.5" customHeight="1">
      <c r="B3" s="366" t="s">
        <v>48</v>
      </c>
      <c r="C3" s="366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119"/>
      <c r="S3" s="368"/>
      <c r="T3" s="368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53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56</v>
      </c>
      <c r="C6" s="128"/>
      <c r="D6" s="128"/>
      <c r="E6" s="128"/>
      <c r="F6" s="128"/>
      <c r="G6" s="128"/>
      <c r="H6" s="128"/>
      <c r="I6" s="128"/>
      <c r="J6" s="128"/>
      <c r="K6" s="121" t="s">
        <v>55</v>
      </c>
      <c r="L6" s="187"/>
      <c r="M6" s="128"/>
      <c r="N6" s="128"/>
      <c r="O6" s="128"/>
      <c r="P6" s="121"/>
      <c r="Q6" s="121"/>
      <c r="R6" s="121"/>
      <c r="S6" s="121" t="s">
        <v>53</v>
      </c>
      <c r="T6" s="121"/>
      <c r="U6" s="129"/>
    </row>
    <row r="7" spans="2:21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130"/>
      <c r="S7" s="122"/>
      <c r="T7" s="122"/>
      <c r="U7" s="131"/>
    </row>
    <row r="8" spans="2:21" ht="22.5" customHeight="1">
      <c r="B8" s="121" t="s">
        <v>54</v>
      </c>
      <c r="C8" s="121"/>
      <c r="D8" s="395"/>
      <c r="E8" s="395"/>
      <c r="F8" s="395"/>
      <c r="G8" s="395"/>
      <c r="H8" s="395"/>
      <c r="I8" s="395"/>
      <c r="J8" s="395"/>
      <c r="K8" s="395"/>
      <c r="L8" s="395"/>
      <c r="M8" s="190"/>
      <c r="N8" s="190"/>
      <c r="O8" s="190"/>
      <c r="P8" s="190"/>
      <c r="Q8" s="190"/>
      <c r="R8" s="121"/>
      <c r="S8" s="121" t="s">
        <v>55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60" t="s">
        <v>0</v>
      </c>
      <c r="C10" s="363" t="s">
        <v>58</v>
      </c>
      <c r="D10" s="360" t="s">
        <v>1</v>
      </c>
      <c r="E10" s="388" t="s">
        <v>64</v>
      </c>
      <c r="F10" s="388" t="s">
        <v>66</v>
      </c>
      <c r="G10" s="388" t="s">
        <v>62</v>
      </c>
      <c r="H10" s="388" t="s">
        <v>63</v>
      </c>
      <c r="I10" s="388" t="s">
        <v>68</v>
      </c>
      <c r="J10" s="343" t="s">
        <v>61</v>
      </c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4"/>
    </row>
    <row r="11" spans="1:21" s="42" customFormat="1" ht="17.25" customHeight="1" thickBot="1">
      <c r="A11" s="192"/>
      <c r="B11" s="361"/>
      <c r="C11" s="364"/>
      <c r="D11" s="361"/>
      <c r="E11" s="389"/>
      <c r="F11" s="389"/>
      <c r="G11" s="389"/>
      <c r="H11" s="389"/>
      <c r="I11" s="389"/>
      <c r="J11" s="396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8"/>
    </row>
    <row r="12" spans="1:21" s="42" customFormat="1" ht="141" customHeight="1" thickBot="1">
      <c r="A12" s="192"/>
      <c r="B12" s="362"/>
      <c r="C12" s="365"/>
      <c r="D12" s="362"/>
      <c r="E12" s="390"/>
      <c r="F12" s="390"/>
      <c r="G12" s="390"/>
      <c r="H12" s="390"/>
      <c r="I12" s="390"/>
      <c r="J12" s="133" t="s">
        <v>46</v>
      </c>
      <c r="K12" s="133" t="s">
        <v>47</v>
      </c>
      <c r="L12" s="133" t="s">
        <v>29</v>
      </c>
      <c r="M12" s="133" t="s">
        <v>23</v>
      </c>
      <c r="N12" s="133" t="s">
        <v>24</v>
      </c>
      <c r="O12" s="133" t="s">
        <v>25</v>
      </c>
      <c r="P12" s="134" t="s">
        <v>26</v>
      </c>
      <c r="Q12" s="134" t="s">
        <v>27</v>
      </c>
      <c r="R12" s="134" t="s">
        <v>28</v>
      </c>
      <c r="S12" s="134" t="s">
        <v>46</v>
      </c>
      <c r="T12" s="134" t="s">
        <v>47</v>
      </c>
      <c r="U12" s="134" t="s">
        <v>29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3</v>
      </c>
      <c r="C14" s="145" t="s">
        <v>52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13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30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4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31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5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14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15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49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6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32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7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8</v>
      </c>
      <c r="C26" s="156" t="s">
        <v>51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33</v>
      </c>
      <c r="D27" s="208">
        <v>614100</v>
      </c>
      <c r="E27" s="209">
        <f>E28+E29</f>
        <v>0</v>
      </c>
      <c r="F27" s="209">
        <f aca="true" t="shared" si="4" ref="F27:L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aca="true" t="shared" si="5" ref="M27:U27">M28+M29</f>
        <v>0</v>
      </c>
      <c r="N27" s="161">
        <f t="shared" si="5"/>
        <v>0</v>
      </c>
      <c r="O27" s="161">
        <f t="shared" si="5"/>
        <v>0</v>
      </c>
      <c r="P27" s="161">
        <f t="shared" si="5"/>
        <v>0</v>
      </c>
      <c r="Q27" s="161">
        <f t="shared" si="5"/>
        <v>0</v>
      </c>
      <c r="R27" s="113">
        <f t="shared" si="5"/>
        <v>0</v>
      </c>
      <c r="S27" s="113">
        <f t="shared" si="5"/>
        <v>0</v>
      </c>
      <c r="T27" s="113">
        <f t="shared" si="5"/>
        <v>0</v>
      </c>
      <c r="U27" s="114">
        <f t="shared" si="5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6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6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34</v>
      </c>
      <c r="D30" s="164">
        <v>614200</v>
      </c>
      <c r="E30" s="150">
        <f aca="true" t="shared" si="7" ref="E30:U30">E31</f>
        <v>0</v>
      </c>
      <c r="F30" s="150">
        <f t="shared" si="7"/>
        <v>0</v>
      </c>
      <c r="G30" s="150">
        <f t="shared" si="7"/>
        <v>0</v>
      </c>
      <c r="H30" s="150">
        <f t="shared" si="7"/>
        <v>0</v>
      </c>
      <c r="I30" s="150">
        <f t="shared" si="7"/>
        <v>0</v>
      </c>
      <c r="J30" s="150">
        <f t="shared" si="7"/>
        <v>0</v>
      </c>
      <c r="K30" s="150">
        <f t="shared" si="7"/>
        <v>0</v>
      </c>
      <c r="L30" s="212">
        <f t="shared" si="7"/>
        <v>0</v>
      </c>
      <c r="M30" s="197">
        <f t="shared" si="7"/>
        <v>0</v>
      </c>
      <c r="N30" s="149">
        <f t="shared" si="7"/>
        <v>0</v>
      </c>
      <c r="O30" s="149">
        <f t="shared" si="7"/>
        <v>0</v>
      </c>
      <c r="P30" s="149">
        <f t="shared" si="7"/>
        <v>0</v>
      </c>
      <c r="Q30" s="149">
        <f t="shared" si="7"/>
        <v>0</v>
      </c>
      <c r="R30" s="55">
        <f t="shared" si="7"/>
        <v>0</v>
      </c>
      <c r="S30" s="55">
        <f t="shared" si="7"/>
        <v>0</v>
      </c>
      <c r="T30" s="55">
        <f t="shared" si="7"/>
        <v>0</v>
      </c>
      <c r="U30" s="70">
        <f t="shared" si="7"/>
        <v>0</v>
      </c>
    </row>
    <row r="31" spans="1:21" ht="23.25">
      <c r="A31" s="193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6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35</v>
      </c>
      <c r="D32" s="164">
        <v>614300</v>
      </c>
      <c r="E32" s="150">
        <f aca="true" t="shared" si="8" ref="E32:U32">SUM(E33:E42)</f>
        <v>0</v>
      </c>
      <c r="F32" s="150">
        <f t="shared" si="8"/>
        <v>0</v>
      </c>
      <c r="G32" s="150">
        <f t="shared" si="8"/>
        <v>0</v>
      </c>
      <c r="H32" s="150">
        <f t="shared" si="8"/>
        <v>0</v>
      </c>
      <c r="I32" s="150">
        <f t="shared" si="8"/>
        <v>0</v>
      </c>
      <c r="J32" s="150">
        <f t="shared" si="8"/>
        <v>0</v>
      </c>
      <c r="K32" s="150">
        <f t="shared" si="8"/>
        <v>0</v>
      </c>
      <c r="L32" s="212">
        <f t="shared" si="8"/>
        <v>0</v>
      </c>
      <c r="M32" s="197">
        <f t="shared" si="8"/>
        <v>0</v>
      </c>
      <c r="N32" s="149">
        <f t="shared" si="8"/>
        <v>0</v>
      </c>
      <c r="O32" s="149">
        <f t="shared" si="8"/>
        <v>0</v>
      </c>
      <c r="P32" s="149">
        <f t="shared" si="8"/>
        <v>0</v>
      </c>
      <c r="Q32" s="149">
        <f t="shared" si="8"/>
        <v>0</v>
      </c>
      <c r="R32" s="55">
        <f t="shared" si="8"/>
        <v>0</v>
      </c>
      <c r="S32" s="55">
        <f t="shared" si="8"/>
        <v>0</v>
      </c>
      <c r="T32" s="55">
        <f t="shared" si="8"/>
        <v>0</v>
      </c>
      <c r="U32" s="70">
        <f t="shared" si="8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6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6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6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6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50"/>
      <c r="F37" s="150"/>
      <c r="G37" s="150">
        <f t="shared" si="1"/>
        <v>0</v>
      </c>
      <c r="H37" s="149"/>
      <c r="I37" s="150">
        <f t="shared" si="6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50"/>
      <c r="F38" s="150"/>
      <c r="G38" s="150">
        <f t="shared" si="1"/>
        <v>0</v>
      </c>
      <c r="H38" s="149"/>
      <c r="I38" s="150">
        <f t="shared" si="6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50"/>
      <c r="F39" s="150"/>
      <c r="G39" s="150">
        <f t="shared" si="1"/>
        <v>0</v>
      </c>
      <c r="H39" s="149"/>
      <c r="I39" s="150">
        <f t="shared" si="6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50"/>
      <c r="F40" s="150"/>
      <c r="G40" s="150">
        <f t="shared" si="1"/>
        <v>0</v>
      </c>
      <c r="H40" s="149"/>
      <c r="I40" s="150">
        <f t="shared" si="6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50"/>
      <c r="F41" s="150"/>
      <c r="G41" s="150">
        <f t="shared" si="1"/>
        <v>0</v>
      </c>
      <c r="H41" s="149"/>
      <c r="I41" s="150">
        <f t="shared" si="6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6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36</v>
      </c>
      <c r="D43" s="164">
        <v>614700</v>
      </c>
      <c r="E43" s="150">
        <f aca="true" t="shared" si="9" ref="E43:U43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212">
        <f t="shared" si="9"/>
        <v>0</v>
      </c>
      <c r="M43" s="207">
        <f t="shared" si="9"/>
        <v>0</v>
      </c>
      <c r="N43" s="150">
        <f t="shared" si="9"/>
        <v>0</v>
      </c>
      <c r="O43" s="150">
        <f t="shared" si="9"/>
        <v>0</v>
      </c>
      <c r="P43" s="150">
        <f t="shared" si="9"/>
        <v>0</v>
      </c>
      <c r="Q43" s="150">
        <f t="shared" si="9"/>
        <v>0</v>
      </c>
      <c r="R43" s="56">
        <f t="shared" si="9"/>
        <v>0</v>
      </c>
      <c r="S43" s="56">
        <f t="shared" si="9"/>
        <v>0</v>
      </c>
      <c r="T43" s="56">
        <f t="shared" si="9"/>
        <v>0</v>
      </c>
      <c r="U43" s="195">
        <f t="shared" si="9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6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6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37</v>
      </c>
      <c r="D46" s="164">
        <v>614800</v>
      </c>
      <c r="E46" s="150">
        <f aca="true" t="shared" si="10" ref="E46:U46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212">
        <f t="shared" si="10"/>
        <v>0</v>
      </c>
      <c r="M46" s="197">
        <f t="shared" si="10"/>
        <v>0</v>
      </c>
      <c r="N46" s="149">
        <f t="shared" si="10"/>
        <v>0</v>
      </c>
      <c r="O46" s="149">
        <f t="shared" si="10"/>
        <v>0</v>
      </c>
      <c r="P46" s="149">
        <f t="shared" si="10"/>
        <v>0</v>
      </c>
      <c r="Q46" s="149">
        <f t="shared" si="10"/>
        <v>0</v>
      </c>
      <c r="R46" s="55">
        <f t="shared" si="10"/>
        <v>0</v>
      </c>
      <c r="S46" s="55">
        <f t="shared" si="10"/>
        <v>0</v>
      </c>
      <c r="T46" s="55">
        <f t="shared" si="10"/>
        <v>0</v>
      </c>
      <c r="U46" s="70">
        <f t="shared" si="10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6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38</v>
      </c>
      <c r="D48" s="164">
        <v>614900</v>
      </c>
      <c r="E48" s="150">
        <f aca="true" t="shared" si="11" ref="E48:U48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212">
        <f t="shared" si="11"/>
        <v>0</v>
      </c>
      <c r="M48" s="197">
        <f t="shared" si="11"/>
        <v>0</v>
      </c>
      <c r="N48" s="149">
        <f t="shared" si="11"/>
        <v>0</v>
      </c>
      <c r="O48" s="149">
        <f t="shared" si="11"/>
        <v>0</v>
      </c>
      <c r="P48" s="149">
        <f t="shared" si="11"/>
        <v>0</v>
      </c>
      <c r="Q48" s="149">
        <f t="shared" si="11"/>
        <v>0</v>
      </c>
      <c r="R48" s="55">
        <f t="shared" si="11"/>
        <v>0</v>
      </c>
      <c r="S48" s="55">
        <f t="shared" si="11"/>
        <v>0</v>
      </c>
      <c r="T48" s="55">
        <f t="shared" si="11"/>
        <v>0</v>
      </c>
      <c r="U48" s="70">
        <f t="shared" si="11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6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9</v>
      </c>
      <c r="C50" s="156" t="s">
        <v>50</v>
      </c>
      <c r="D50" s="157">
        <v>615000</v>
      </c>
      <c r="E50" s="158">
        <f>E51+E54</f>
        <v>0</v>
      </c>
      <c r="F50" s="158">
        <f aca="true" t="shared" si="12" ref="F50:L50">F51+F54</f>
        <v>0</v>
      </c>
      <c r="G50" s="158">
        <f t="shared" si="12"/>
        <v>0</v>
      </c>
      <c r="H50" s="158">
        <f t="shared" si="12"/>
        <v>0</v>
      </c>
      <c r="I50" s="158">
        <f t="shared" si="12"/>
        <v>0</v>
      </c>
      <c r="J50" s="158">
        <f t="shared" si="12"/>
        <v>0</v>
      </c>
      <c r="K50" s="158">
        <f t="shared" si="12"/>
        <v>0</v>
      </c>
      <c r="L50" s="203">
        <f t="shared" si="12"/>
        <v>0</v>
      </c>
      <c r="M50" s="198">
        <f aca="true" t="shared" si="13" ref="M50:U50">M51+M54</f>
        <v>0</v>
      </c>
      <c r="N50" s="158">
        <f t="shared" si="13"/>
        <v>0</v>
      </c>
      <c r="O50" s="158">
        <f t="shared" si="13"/>
        <v>0</v>
      </c>
      <c r="P50" s="158">
        <f t="shared" si="13"/>
        <v>0</v>
      </c>
      <c r="Q50" s="158">
        <f t="shared" si="13"/>
        <v>0</v>
      </c>
      <c r="R50" s="58">
        <f t="shared" si="13"/>
        <v>0</v>
      </c>
      <c r="S50" s="58">
        <f t="shared" si="13"/>
        <v>0</v>
      </c>
      <c r="T50" s="58">
        <f t="shared" si="13"/>
        <v>0</v>
      </c>
      <c r="U50" s="71">
        <f t="shared" si="13"/>
        <v>0</v>
      </c>
    </row>
    <row r="51" spans="1:21" ht="23.25">
      <c r="A51" s="193"/>
      <c r="B51" s="159">
        <v>1</v>
      </c>
      <c r="C51" s="160" t="s">
        <v>39</v>
      </c>
      <c r="D51" s="208">
        <v>615100</v>
      </c>
      <c r="E51" s="213">
        <f>SUM(E52:E53)</f>
        <v>0</v>
      </c>
      <c r="F51" s="213">
        <f aca="true" t="shared" si="14" ref="F51:L51">SUM(F52:F53)</f>
        <v>0</v>
      </c>
      <c r="G51" s="213">
        <f t="shared" si="14"/>
        <v>0</v>
      </c>
      <c r="H51" s="213">
        <f t="shared" si="14"/>
        <v>0</v>
      </c>
      <c r="I51" s="213">
        <f t="shared" si="14"/>
        <v>0</v>
      </c>
      <c r="J51" s="213">
        <f t="shared" si="14"/>
        <v>0</v>
      </c>
      <c r="K51" s="213">
        <f t="shared" si="14"/>
        <v>0</v>
      </c>
      <c r="L51" s="214">
        <f t="shared" si="14"/>
        <v>0</v>
      </c>
      <c r="M51" s="204">
        <f aca="true" t="shared" si="15" ref="M51:U51">SUM(M52:M53)</f>
        <v>0</v>
      </c>
      <c r="N51" s="161">
        <f t="shared" si="15"/>
        <v>0</v>
      </c>
      <c r="O51" s="161">
        <f t="shared" si="15"/>
        <v>0</v>
      </c>
      <c r="P51" s="161">
        <f t="shared" si="15"/>
        <v>0</v>
      </c>
      <c r="Q51" s="161">
        <f t="shared" si="15"/>
        <v>0</v>
      </c>
      <c r="R51" s="113">
        <f t="shared" si="15"/>
        <v>0</v>
      </c>
      <c r="S51" s="113">
        <f t="shared" si="15"/>
        <v>0</v>
      </c>
      <c r="T51" s="113">
        <f t="shared" si="15"/>
        <v>0</v>
      </c>
      <c r="U51" s="114">
        <f t="shared" si="15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6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6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40</v>
      </c>
      <c r="D54" s="164">
        <v>615200</v>
      </c>
      <c r="E54" s="170">
        <f aca="true" t="shared" si="16" ref="E54:U54">E55</f>
        <v>0</v>
      </c>
      <c r="F54" s="170">
        <f t="shared" si="16"/>
        <v>0</v>
      </c>
      <c r="G54" s="170">
        <f t="shared" si="16"/>
        <v>0</v>
      </c>
      <c r="H54" s="170">
        <f t="shared" si="16"/>
        <v>0</v>
      </c>
      <c r="I54" s="170">
        <f t="shared" si="16"/>
        <v>0</v>
      </c>
      <c r="J54" s="170">
        <f t="shared" si="16"/>
        <v>0</v>
      </c>
      <c r="K54" s="170">
        <f t="shared" si="16"/>
        <v>0</v>
      </c>
      <c r="L54" s="216">
        <f t="shared" si="16"/>
        <v>0</v>
      </c>
      <c r="M54" s="205">
        <f t="shared" si="16"/>
        <v>0</v>
      </c>
      <c r="N54" s="165">
        <f t="shared" si="16"/>
        <v>0</v>
      </c>
      <c r="O54" s="165">
        <f t="shared" si="16"/>
        <v>0</v>
      </c>
      <c r="P54" s="165">
        <f t="shared" si="16"/>
        <v>0</v>
      </c>
      <c r="Q54" s="165">
        <f t="shared" si="16"/>
        <v>0</v>
      </c>
      <c r="R54" s="59">
        <f t="shared" si="16"/>
        <v>0</v>
      </c>
      <c r="S54" s="59">
        <f t="shared" si="16"/>
        <v>0</v>
      </c>
      <c r="T54" s="59">
        <f t="shared" si="16"/>
        <v>0</v>
      </c>
      <c r="U54" s="72">
        <f t="shared" si="16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6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10</v>
      </c>
      <c r="C56" s="156" t="s">
        <v>21</v>
      </c>
      <c r="D56" s="157">
        <v>616000</v>
      </c>
      <c r="E56" s="158">
        <f aca="true" t="shared" si="17" ref="E56:U56">E57</f>
        <v>0</v>
      </c>
      <c r="F56" s="158">
        <f t="shared" si="17"/>
        <v>0</v>
      </c>
      <c r="G56" s="158">
        <f t="shared" si="17"/>
        <v>0</v>
      </c>
      <c r="H56" s="158">
        <f t="shared" si="17"/>
        <v>0</v>
      </c>
      <c r="I56" s="158">
        <f t="shared" si="17"/>
        <v>0</v>
      </c>
      <c r="J56" s="158">
        <f t="shared" si="17"/>
        <v>0</v>
      </c>
      <c r="K56" s="158">
        <f t="shared" si="17"/>
        <v>0</v>
      </c>
      <c r="L56" s="203">
        <f t="shared" si="17"/>
        <v>0</v>
      </c>
      <c r="M56" s="198">
        <f t="shared" si="17"/>
        <v>0</v>
      </c>
      <c r="N56" s="158">
        <f t="shared" si="17"/>
        <v>0</v>
      </c>
      <c r="O56" s="158">
        <f t="shared" si="17"/>
        <v>0</v>
      </c>
      <c r="P56" s="158">
        <f t="shared" si="17"/>
        <v>0</v>
      </c>
      <c r="Q56" s="158">
        <f t="shared" si="17"/>
        <v>0</v>
      </c>
      <c r="R56" s="58">
        <f t="shared" si="17"/>
        <v>0</v>
      </c>
      <c r="S56" s="58">
        <f t="shared" si="17"/>
        <v>0</v>
      </c>
      <c r="T56" s="58">
        <f t="shared" si="17"/>
        <v>0</v>
      </c>
      <c r="U56" s="71">
        <f t="shared" si="17"/>
        <v>0</v>
      </c>
    </row>
    <row r="57" spans="1:21" ht="23.25">
      <c r="A57" s="193"/>
      <c r="B57" s="171">
        <v>1</v>
      </c>
      <c r="C57" s="172" t="s">
        <v>41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6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11</v>
      </c>
      <c r="C58" s="156" t="s">
        <v>60</v>
      </c>
      <c r="D58" s="174"/>
      <c r="E58" s="158">
        <f aca="true" t="shared" si="18" ref="E58:L58">SUM(E59:E64)</f>
        <v>0</v>
      </c>
      <c r="F58" s="158">
        <f t="shared" si="18"/>
        <v>0</v>
      </c>
      <c r="G58" s="158">
        <f t="shared" si="18"/>
        <v>0</v>
      </c>
      <c r="H58" s="158">
        <f t="shared" si="18"/>
        <v>0</v>
      </c>
      <c r="I58" s="158">
        <f t="shared" si="18"/>
        <v>0</v>
      </c>
      <c r="J58" s="158">
        <f t="shared" si="18"/>
        <v>0</v>
      </c>
      <c r="K58" s="158">
        <f t="shared" si="18"/>
        <v>0</v>
      </c>
      <c r="L58" s="203">
        <f t="shared" si="18"/>
        <v>0</v>
      </c>
      <c r="M58" s="198">
        <f aca="true" t="shared" si="19" ref="M58:U58">SUM(M59:M64)</f>
        <v>0</v>
      </c>
      <c r="N58" s="158">
        <f t="shared" si="19"/>
        <v>0</v>
      </c>
      <c r="O58" s="158">
        <f t="shared" si="19"/>
        <v>0</v>
      </c>
      <c r="P58" s="158">
        <f t="shared" si="19"/>
        <v>0</v>
      </c>
      <c r="Q58" s="158">
        <f t="shared" si="19"/>
        <v>0</v>
      </c>
      <c r="R58" s="58">
        <f t="shared" si="19"/>
        <v>0</v>
      </c>
      <c r="S58" s="58">
        <f t="shared" si="19"/>
        <v>0</v>
      </c>
      <c r="T58" s="58">
        <f t="shared" si="19"/>
        <v>0</v>
      </c>
      <c r="U58" s="71">
        <f t="shared" si="19"/>
        <v>0</v>
      </c>
    </row>
    <row r="59" spans="1:21" ht="46.5">
      <c r="A59" s="193"/>
      <c r="B59" s="175">
        <v>1</v>
      </c>
      <c r="C59" s="176" t="s">
        <v>42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6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16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6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17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6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18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6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19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6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20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6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22</v>
      </c>
      <c r="D65" s="174"/>
      <c r="E65" s="158">
        <f aca="true" t="shared" si="20" ref="E65:U65">E14+E26+E50+E56+E58</f>
        <v>0</v>
      </c>
      <c r="F65" s="158">
        <f t="shared" si="20"/>
        <v>0</v>
      </c>
      <c r="G65" s="158">
        <f t="shared" si="20"/>
        <v>0</v>
      </c>
      <c r="H65" s="158">
        <f t="shared" si="20"/>
        <v>0</v>
      </c>
      <c r="I65" s="158">
        <f t="shared" si="20"/>
        <v>0</v>
      </c>
      <c r="J65" s="158">
        <f t="shared" si="20"/>
        <v>0</v>
      </c>
      <c r="K65" s="158">
        <f t="shared" si="20"/>
        <v>0</v>
      </c>
      <c r="L65" s="203">
        <f t="shared" si="20"/>
        <v>0</v>
      </c>
      <c r="M65" s="198">
        <f t="shared" si="20"/>
        <v>0</v>
      </c>
      <c r="N65" s="158">
        <f t="shared" si="20"/>
        <v>0</v>
      </c>
      <c r="O65" s="158">
        <f t="shared" si="20"/>
        <v>0</v>
      </c>
      <c r="P65" s="158">
        <f t="shared" si="20"/>
        <v>0</v>
      </c>
      <c r="Q65" s="158">
        <f t="shared" si="20"/>
        <v>0</v>
      </c>
      <c r="R65" s="58">
        <f t="shared" si="20"/>
        <v>0</v>
      </c>
      <c r="S65" s="58">
        <f t="shared" si="20"/>
        <v>0</v>
      </c>
      <c r="T65" s="58">
        <f t="shared" si="20"/>
        <v>0</v>
      </c>
      <c r="U65" s="71">
        <f t="shared" si="20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3"/>
      <c r="P68" s="373"/>
      <c r="Q68" s="373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45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45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783" sheet="1" formatCells="0" formatColumns="0" formatRows="0"/>
  <mergeCells count="16">
    <mergeCell ref="D8:L8"/>
    <mergeCell ref="B3:C3"/>
    <mergeCell ref="B1:U1"/>
    <mergeCell ref="S2:T3"/>
    <mergeCell ref="D3:Q3"/>
    <mergeCell ref="B7:Q7"/>
    <mergeCell ref="J10:U11"/>
    <mergeCell ref="C68:Q68"/>
    <mergeCell ref="G10:G12"/>
    <mergeCell ref="B10:B12"/>
    <mergeCell ref="C10:C12"/>
    <mergeCell ref="D10:D12"/>
    <mergeCell ref="F10:F12"/>
    <mergeCell ref="E10:E12"/>
    <mergeCell ref="I10:I12"/>
    <mergeCell ref="H10:H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view="pageBreakPreview" zoomScale="60" zoomScaleNormal="60" zoomScalePageLayoutView="0" workbookViewId="0" topLeftCell="A1">
      <selection activeCell="C4" sqref="C4"/>
    </sheetView>
  </sheetViews>
  <sheetFormatPr defaultColWidth="9.140625" defaultRowHeight="15"/>
  <cols>
    <col min="1" max="1" width="9.140625" style="4" customWidth="1"/>
    <col min="2" max="2" width="8.140625" style="4" customWidth="1"/>
    <col min="3" max="3" width="35.8515625" style="4" customWidth="1"/>
    <col min="4" max="4" width="11.57421875" style="4" customWidth="1"/>
    <col min="5" max="5" width="18.7109375" style="4" customWidth="1"/>
    <col min="6" max="6" width="17.7109375" style="4" customWidth="1"/>
    <col min="7" max="7" width="16.57421875" style="4" customWidth="1"/>
    <col min="8" max="8" width="16.8515625" style="4" customWidth="1"/>
    <col min="9" max="9" width="16.57421875" style="4" customWidth="1"/>
    <col min="10" max="10" width="16.8515625" style="4" customWidth="1"/>
    <col min="11" max="17" width="17.7109375" style="4" customWidth="1"/>
    <col min="18" max="16384" width="9.140625" style="4" customWidth="1"/>
  </cols>
  <sheetData>
    <row r="1" spans="2:17" ht="18.75">
      <c r="B1" s="349" t="s">
        <v>104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</row>
    <row r="2" spans="15:17" ht="15.75" customHeight="1">
      <c r="O2" s="351" t="s">
        <v>105</v>
      </c>
      <c r="P2" s="351"/>
      <c r="Q2" s="28"/>
    </row>
    <row r="3" spans="2:17" ht="21.75" customHeight="1">
      <c r="B3" s="349" t="s">
        <v>106</v>
      </c>
      <c r="C3" s="349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16"/>
      <c r="O3" s="351"/>
      <c r="P3" s="351"/>
      <c r="Q3" s="53"/>
    </row>
    <row r="4" spans="2:17" ht="18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7"/>
      <c r="P4" s="6"/>
      <c r="Q4" s="50"/>
    </row>
    <row r="5" spans="2:17" ht="18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7"/>
      <c r="P5" s="6"/>
      <c r="Q5" s="50"/>
    </row>
    <row r="6" spans="2:17" ht="15" customHeight="1">
      <c r="B6" s="60" t="s">
        <v>159</v>
      </c>
      <c r="C6" s="60"/>
      <c r="D6" s="60"/>
      <c r="E6" s="60"/>
      <c r="F6" s="60"/>
      <c r="G6" s="60"/>
      <c r="H6" s="60"/>
      <c r="I6" s="60"/>
      <c r="J6" s="40"/>
      <c r="K6" s="40"/>
      <c r="L6" s="40"/>
      <c r="M6" s="40"/>
      <c r="N6" s="40"/>
      <c r="O6" s="40" t="s">
        <v>160</v>
      </c>
      <c r="P6" s="40"/>
      <c r="Q6" s="51"/>
    </row>
    <row r="7" spans="2:17" ht="21" customHeight="1"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9"/>
      <c r="O7" s="28"/>
      <c r="P7" s="28"/>
      <c r="Q7" s="52"/>
    </row>
    <row r="8" spans="2:17" ht="22.5" customHeight="1">
      <c r="B8" s="40" t="s">
        <v>161</v>
      </c>
      <c r="C8" s="40"/>
      <c r="D8" s="40"/>
      <c r="E8" s="411"/>
      <c r="F8" s="411"/>
      <c r="G8" s="411"/>
      <c r="H8" s="411"/>
      <c r="I8" s="411"/>
      <c r="J8" s="411"/>
      <c r="K8" s="411"/>
      <c r="L8" s="411"/>
      <c r="M8" s="411"/>
      <c r="N8" s="40"/>
      <c r="O8" s="40" t="s">
        <v>162</v>
      </c>
      <c r="P8" s="40"/>
      <c r="Q8" s="53"/>
    </row>
    <row r="9" spans="2:17" ht="12" customHeight="1" thickBo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9"/>
    </row>
    <row r="10" spans="1:17" s="42" customFormat="1" ht="67.5" customHeight="1">
      <c r="A10" s="4"/>
      <c r="B10" s="334" t="s">
        <v>108</v>
      </c>
      <c r="C10" s="399" t="s">
        <v>109</v>
      </c>
      <c r="D10" s="334" t="s">
        <v>110</v>
      </c>
      <c r="E10" s="402" t="s">
        <v>163</v>
      </c>
      <c r="F10" s="405" t="s">
        <v>164</v>
      </c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7"/>
    </row>
    <row r="11" spans="1:17" s="42" customFormat="1" ht="15.75" customHeight="1">
      <c r="A11" s="4"/>
      <c r="B11" s="335"/>
      <c r="C11" s="400"/>
      <c r="D11" s="335"/>
      <c r="E11" s="403"/>
      <c r="F11" s="408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10"/>
    </row>
    <row r="12" spans="1:17" s="42" customFormat="1" ht="64.5" customHeight="1" thickBot="1">
      <c r="A12" s="4"/>
      <c r="B12" s="336"/>
      <c r="C12" s="401"/>
      <c r="D12" s="336"/>
      <c r="E12" s="404"/>
      <c r="F12" s="79" t="s">
        <v>165</v>
      </c>
      <c r="G12" s="79" t="s">
        <v>166</v>
      </c>
      <c r="H12" s="79" t="s">
        <v>167</v>
      </c>
      <c r="I12" s="79" t="s">
        <v>187</v>
      </c>
      <c r="J12" s="79" t="s">
        <v>188</v>
      </c>
      <c r="K12" s="79" t="s">
        <v>169</v>
      </c>
      <c r="L12" s="79" t="s">
        <v>168</v>
      </c>
      <c r="M12" s="80" t="s">
        <v>170</v>
      </c>
      <c r="N12" s="80" t="s">
        <v>171</v>
      </c>
      <c r="O12" s="80" t="s">
        <v>172</v>
      </c>
      <c r="P12" s="80" t="s">
        <v>173</v>
      </c>
      <c r="Q12" s="97" t="s">
        <v>174</v>
      </c>
    </row>
    <row r="13" spans="1:17" s="42" customFormat="1" ht="15.75" thickBot="1">
      <c r="A13" s="4"/>
      <c r="B13" s="44">
        <v>1</v>
      </c>
      <c r="C13" s="43">
        <v>2</v>
      </c>
      <c r="D13" s="44">
        <v>3</v>
      </c>
      <c r="E13" s="44" t="s">
        <v>12</v>
      </c>
      <c r="F13" s="43">
        <v>5</v>
      </c>
      <c r="G13" s="43">
        <v>6</v>
      </c>
      <c r="H13" s="43">
        <v>7</v>
      </c>
      <c r="I13" s="43">
        <v>8</v>
      </c>
      <c r="J13" s="43">
        <v>9</v>
      </c>
      <c r="K13" s="43">
        <v>10</v>
      </c>
      <c r="L13" s="43">
        <v>11</v>
      </c>
      <c r="M13" s="43">
        <v>12</v>
      </c>
      <c r="N13" s="43">
        <v>13</v>
      </c>
      <c r="O13" s="43">
        <v>14</v>
      </c>
      <c r="P13" s="43">
        <v>15</v>
      </c>
      <c r="Q13" s="43">
        <v>16</v>
      </c>
    </row>
    <row r="14" spans="2:17" ht="18.75">
      <c r="B14" s="75" t="s">
        <v>3</v>
      </c>
      <c r="C14" s="47" t="s">
        <v>126</v>
      </c>
      <c r="D14" s="41"/>
      <c r="E14" s="81">
        <f aca="true" t="shared" si="0" ref="E14:Q14">SUM(E15:E25)</f>
        <v>0</v>
      </c>
      <c r="F14" s="81">
        <f t="shared" si="0"/>
        <v>0</v>
      </c>
      <c r="G14" s="81">
        <f t="shared" si="0"/>
        <v>0</v>
      </c>
      <c r="H14" s="81">
        <f t="shared" si="0"/>
        <v>0</v>
      </c>
      <c r="I14" s="81">
        <f t="shared" si="0"/>
        <v>0</v>
      </c>
      <c r="J14" s="81">
        <f t="shared" si="0"/>
        <v>0</v>
      </c>
      <c r="K14" s="81">
        <f t="shared" si="0"/>
        <v>0</v>
      </c>
      <c r="L14" s="81">
        <f>SUM(L15:L25)</f>
        <v>0</v>
      </c>
      <c r="M14" s="81">
        <f t="shared" si="0"/>
        <v>0</v>
      </c>
      <c r="N14" s="81">
        <f t="shared" si="0"/>
        <v>0</v>
      </c>
      <c r="O14" s="81">
        <f t="shared" si="0"/>
        <v>0</v>
      </c>
      <c r="P14" s="81">
        <f t="shared" si="0"/>
        <v>0</v>
      </c>
      <c r="Q14" s="98">
        <f t="shared" si="0"/>
        <v>0</v>
      </c>
    </row>
    <row r="15" spans="2:17" ht="18.75">
      <c r="B15" s="10">
        <v>1</v>
      </c>
      <c r="C15" s="19" t="s">
        <v>127</v>
      </c>
      <c r="D15" s="11">
        <v>611100</v>
      </c>
      <c r="E15" s="82">
        <f>SUM(F15:Q15)</f>
        <v>0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99"/>
    </row>
    <row r="16" spans="2:17" ht="56.25">
      <c r="B16" s="12">
        <v>2</v>
      </c>
      <c r="C16" s="26" t="s">
        <v>128</v>
      </c>
      <c r="D16" s="22">
        <v>611200</v>
      </c>
      <c r="E16" s="82">
        <f aca="true" t="shared" si="1" ref="E16:E62">SUM(F16:Q16)</f>
        <v>0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99"/>
    </row>
    <row r="17" spans="2:17" ht="18.75">
      <c r="B17" s="12">
        <v>3</v>
      </c>
      <c r="C17" s="21" t="s">
        <v>129</v>
      </c>
      <c r="D17" s="22">
        <v>613100</v>
      </c>
      <c r="E17" s="82">
        <f t="shared" si="1"/>
        <v>0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99"/>
    </row>
    <row r="18" spans="2:17" ht="37.5">
      <c r="B18" s="12">
        <v>4</v>
      </c>
      <c r="C18" s="26" t="s">
        <v>130</v>
      </c>
      <c r="D18" s="22">
        <v>613200</v>
      </c>
      <c r="E18" s="82">
        <f t="shared" si="1"/>
        <v>0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99"/>
    </row>
    <row r="19" spans="2:17" ht="37.5">
      <c r="B19" s="12">
        <v>5</v>
      </c>
      <c r="C19" s="26" t="s">
        <v>131</v>
      </c>
      <c r="D19" s="22">
        <v>613300</v>
      </c>
      <c r="E19" s="82">
        <f t="shared" si="1"/>
        <v>0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99"/>
    </row>
    <row r="20" spans="2:17" ht="18.75">
      <c r="B20" s="12">
        <v>6</v>
      </c>
      <c r="C20" s="21" t="s">
        <v>132</v>
      </c>
      <c r="D20" s="22">
        <v>613400</v>
      </c>
      <c r="E20" s="82">
        <f t="shared" si="1"/>
        <v>0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99"/>
    </row>
    <row r="21" spans="2:17" ht="37.5">
      <c r="B21" s="12">
        <v>7</v>
      </c>
      <c r="C21" s="26" t="s">
        <v>133</v>
      </c>
      <c r="D21" s="22">
        <v>613500</v>
      </c>
      <c r="E21" s="82">
        <f t="shared" si="1"/>
        <v>0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99"/>
    </row>
    <row r="22" spans="2:17" ht="37.5">
      <c r="B22" s="12">
        <v>8</v>
      </c>
      <c r="C22" s="26" t="s">
        <v>134</v>
      </c>
      <c r="D22" s="22">
        <v>613600</v>
      </c>
      <c r="E22" s="82">
        <f t="shared" si="1"/>
        <v>0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99"/>
    </row>
    <row r="23" spans="2:17" ht="18.75">
      <c r="B23" s="12">
        <v>9</v>
      </c>
      <c r="C23" s="21" t="s">
        <v>135</v>
      </c>
      <c r="D23" s="22">
        <v>613700</v>
      </c>
      <c r="E23" s="82">
        <f t="shared" si="1"/>
        <v>0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99"/>
    </row>
    <row r="24" spans="2:17" ht="56.25">
      <c r="B24" s="12">
        <v>10</v>
      </c>
      <c r="C24" s="26" t="s">
        <v>136</v>
      </c>
      <c r="D24" s="22">
        <v>613800</v>
      </c>
      <c r="E24" s="82">
        <f t="shared" si="1"/>
        <v>0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99"/>
    </row>
    <row r="25" spans="2:17" ht="37.5">
      <c r="B25" s="12">
        <v>11</v>
      </c>
      <c r="C25" s="26" t="s">
        <v>137</v>
      </c>
      <c r="D25" s="22">
        <v>613900</v>
      </c>
      <c r="E25" s="82">
        <f t="shared" si="1"/>
        <v>0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99"/>
    </row>
    <row r="26" spans="2:17" ht="75.75" thickBot="1">
      <c r="B26" s="76" t="s">
        <v>8</v>
      </c>
      <c r="C26" s="45" t="s">
        <v>138</v>
      </c>
      <c r="D26" s="63">
        <v>614000</v>
      </c>
      <c r="E26" s="85">
        <f t="shared" si="1"/>
        <v>0</v>
      </c>
      <c r="F26" s="85">
        <f>F27+F30+F32+F41+F44+F46</f>
        <v>0</v>
      </c>
      <c r="G26" s="85">
        <f>G27+G30+G32+G41+G44+G46</f>
        <v>0</v>
      </c>
      <c r="H26" s="85">
        <f>H27+H30+H32+H41+H44+H46</f>
        <v>0</v>
      </c>
      <c r="I26" s="85">
        <f>I27+I30+I32+I41+I44+I46</f>
        <v>0</v>
      </c>
      <c r="J26" s="85">
        <f>J27+J30+J32+J41+J44+J46</f>
        <v>0</v>
      </c>
      <c r="K26" s="85">
        <f aca="true" t="shared" si="2" ref="K26:Q26">K27+K30+K32+K41+K44+K46</f>
        <v>0</v>
      </c>
      <c r="L26" s="85">
        <f t="shared" si="2"/>
        <v>0</v>
      </c>
      <c r="M26" s="85">
        <f t="shared" si="2"/>
        <v>0</v>
      </c>
      <c r="N26" s="85">
        <f t="shared" si="2"/>
        <v>0</v>
      </c>
      <c r="O26" s="85">
        <f t="shared" si="2"/>
        <v>0</v>
      </c>
      <c r="P26" s="85">
        <f t="shared" si="2"/>
        <v>0</v>
      </c>
      <c r="Q26" s="100">
        <f t="shared" si="2"/>
        <v>0</v>
      </c>
    </row>
    <row r="27" spans="2:17" ht="37.5">
      <c r="B27" s="77">
        <v>1</v>
      </c>
      <c r="C27" s="67" t="s">
        <v>139</v>
      </c>
      <c r="D27" s="62">
        <v>614100</v>
      </c>
      <c r="E27" s="86">
        <f t="shared" si="1"/>
        <v>0</v>
      </c>
      <c r="F27" s="87">
        <f aca="true" t="shared" si="3" ref="F27:Q27">F28+F29</f>
        <v>0</v>
      </c>
      <c r="G27" s="87">
        <f t="shared" si="3"/>
        <v>0</v>
      </c>
      <c r="H27" s="87">
        <f t="shared" si="3"/>
        <v>0</v>
      </c>
      <c r="I27" s="87">
        <f t="shared" si="3"/>
        <v>0</v>
      </c>
      <c r="J27" s="87">
        <f t="shared" si="3"/>
        <v>0</v>
      </c>
      <c r="K27" s="87">
        <f t="shared" si="3"/>
        <v>0</v>
      </c>
      <c r="L27" s="87">
        <f t="shared" si="3"/>
        <v>0</v>
      </c>
      <c r="M27" s="87">
        <f t="shared" si="3"/>
        <v>0</v>
      </c>
      <c r="N27" s="87">
        <f t="shared" si="3"/>
        <v>0</v>
      </c>
      <c r="O27" s="87">
        <f t="shared" si="3"/>
        <v>0</v>
      </c>
      <c r="P27" s="87">
        <f t="shared" si="3"/>
        <v>0</v>
      </c>
      <c r="Q27" s="101">
        <f t="shared" si="3"/>
        <v>0</v>
      </c>
    </row>
    <row r="28" spans="2:17" ht="18.75">
      <c r="B28" s="14"/>
      <c r="C28" s="23"/>
      <c r="D28" s="24"/>
      <c r="E28" s="82">
        <f t="shared" si="1"/>
        <v>0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102"/>
    </row>
    <row r="29" spans="2:17" ht="18.75">
      <c r="B29" s="14"/>
      <c r="C29" s="23"/>
      <c r="D29" s="24"/>
      <c r="E29" s="82">
        <f t="shared" si="1"/>
        <v>0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102"/>
    </row>
    <row r="30" spans="2:17" ht="18.75">
      <c r="B30" s="14">
        <v>2</v>
      </c>
      <c r="C30" s="23" t="s">
        <v>140</v>
      </c>
      <c r="D30" s="24">
        <v>614200</v>
      </c>
      <c r="E30" s="82">
        <f t="shared" si="1"/>
        <v>0</v>
      </c>
      <c r="F30" s="82">
        <f>F31</f>
        <v>0</v>
      </c>
      <c r="G30" s="82">
        <f>G31</f>
        <v>0</v>
      </c>
      <c r="H30" s="82">
        <f>H31</f>
        <v>0</v>
      </c>
      <c r="I30" s="82">
        <f>I31</f>
        <v>0</v>
      </c>
      <c r="J30" s="82">
        <f>J31</f>
        <v>0</v>
      </c>
      <c r="K30" s="82">
        <f aca="true" t="shared" si="4" ref="K30:Q30">K31</f>
        <v>0</v>
      </c>
      <c r="L30" s="82">
        <f t="shared" si="4"/>
        <v>0</v>
      </c>
      <c r="M30" s="82">
        <f t="shared" si="4"/>
        <v>0</v>
      </c>
      <c r="N30" s="82">
        <f t="shared" si="4"/>
        <v>0</v>
      </c>
      <c r="O30" s="82">
        <f t="shared" si="4"/>
        <v>0</v>
      </c>
      <c r="P30" s="82">
        <f t="shared" si="4"/>
        <v>0</v>
      </c>
      <c r="Q30" s="103">
        <f t="shared" si="4"/>
        <v>0</v>
      </c>
    </row>
    <row r="31" spans="2:17" ht="18.75">
      <c r="B31" s="14"/>
      <c r="C31" s="23"/>
      <c r="D31" s="24"/>
      <c r="E31" s="82">
        <f t="shared" si="1"/>
        <v>0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102"/>
    </row>
    <row r="32" spans="2:17" ht="37.5">
      <c r="B32" s="14">
        <v>3</v>
      </c>
      <c r="C32" s="26" t="s">
        <v>141</v>
      </c>
      <c r="D32" s="24">
        <v>614300</v>
      </c>
      <c r="E32" s="82">
        <f t="shared" si="1"/>
        <v>0</v>
      </c>
      <c r="F32" s="82">
        <f>SUM(F33:F40)</f>
        <v>0</v>
      </c>
      <c r="G32" s="82">
        <f>SUM(G33:G40)</f>
        <v>0</v>
      </c>
      <c r="H32" s="82">
        <f>SUM(H33:H40)</f>
        <v>0</v>
      </c>
      <c r="I32" s="82">
        <f>SUM(I33:I40)</f>
        <v>0</v>
      </c>
      <c r="J32" s="82">
        <f>SUM(J33:J40)</f>
        <v>0</v>
      </c>
      <c r="K32" s="82">
        <f aca="true" t="shared" si="5" ref="K32:Q32">SUM(K33:K40)</f>
        <v>0</v>
      </c>
      <c r="L32" s="82">
        <f t="shared" si="5"/>
        <v>0</v>
      </c>
      <c r="M32" s="82">
        <f t="shared" si="5"/>
        <v>0</v>
      </c>
      <c r="N32" s="82">
        <f t="shared" si="5"/>
        <v>0</v>
      </c>
      <c r="O32" s="82">
        <f t="shared" si="5"/>
        <v>0</v>
      </c>
      <c r="P32" s="82">
        <f t="shared" si="5"/>
        <v>0</v>
      </c>
      <c r="Q32" s="103">
        <f t="shared" si="5"/>
        <v>0</v>
      </c>
    </row>
    <row r="33" spans="2:17" ht="18.75">
      <c r="B33" s="14"/>
      <c r="C33" s="23"/>
      <c r="D33" s="24"/>
      <c r="E33" s="82">
        <f t="shared" si="1"/>
        <v>0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102"/>
    </row>
    <row r="34" spans="2:17" ht="18.75">
      <c r="B34" s="14"/>
      <c r="C34" s="23"/>
      <c r="D34" s="24"/>
      <c r="E34" s="82">
        <f t="shared" si="1"/>
        <v>0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102"/>
    </row>
    <row r="35" spans="2:17" ht="18.75">
      <c r="B35" s="14"/>
      <c r="C35" s="23"/>
      <c r="D35" s="24"/>
      <c r="E35" s="82">
        <f t="shared" si="1"/>
        <v>0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102"/>
    </row>
    <row r="36" spans="2:17" ht="18.75">
      <c r="B36" s="12" t="s">
        <v>59</v>
      </c>
      <c r="C36" s="23"/>
      <c r="D36" s="34"/>
      <c r="E36" s="89">
        <f t="shared" si="1"/>
        <v>0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99"/>
    </row>
    <row r="37" spans="2:17" ht="18.75">
      <c r="B37" s="12"/>
      <c r="C37" s="23"/>
      <c r="D37" s="34"/>
      <c r="E37" s="82">
        <f t="shared" si="1"/>
        <v>0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99"/>
    </row>
    <row r="38" spans="2:17" ht="18.75">
      <c r="B38" s="14"/>
      <c r="C38" s="23"/>
      <c r="D38" s="24"/>
      <c r="E38" s="82">
        <f t="shared" si="1"/>
        <v>0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102"/>
    </row>
    <row r="39" spans="2:17" ht="18.75">
      <c r="B39" s="14"/>
      <c r="C39" s="23"/>
      <c r="D39" s="24"/>
      <c r="E39" s="82">
        <f t="shared" si="1"/>
        <v>0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102"/>
    </row>
    <row r="40" spans="2:17" ht="18.75">
      <c r="B40" s="12"/>
      <c r="C40" s="23"/>
      <c r="D40" s="34"/>
      <c r="E40" s="89">
        <f t="shared" si="1"/>
        <v>0</v>
      </c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99"/>
    </row>
    <row r="41" spans="2:17" ht="18.75">
      <c r="B41" s="12">
        <v>4</v>
      </c>
      <c r="C41" s="412" t="s">
        <v>142</v>
      </c>
      <c r="D41" s="34">
        <v>614700</v>
      </c>
      <c r="E41" s="89">
        <f t="shared" si="1"/>
        <v>0</v>
      </c>
      <c r="F41" s="89">
        <f>SUM(F42:F43)</f>
        <v>0</v>
      </c>
      <c r="G41" s="89">
        <f>SUM(G42:G43)</f>
        <v>0</v>
      </c>
      <c r="H41" s="89">
        <f>SUM(H42:H43)</f>
        <v>0</v>
      </c>
      <c r="I41" s="89">
        <f>SUM(I42:I43)</f>
        <v>0</v>
      </c>
      <c r="J41" s="89">
        <f>SUM(J42:J43)</f>
        <v>0</v>
      </c>
      <c r="K41" s="89">
        <f aca="true" t="shared" si="6" ref="K41:Q41">SUM(K42:K43)</f>
        <v>0</v>
      </c>
      <c r="L41" s="89">
        <f t="shared" si="6"/>
        <v>0</v>
      </c>
      <c r="M41" s="89">
        <f t="shared" si="6"/>
        <v>0</v>
      </c>
      <c r="N41" s="89">
        <f t="shared" si="6"/>
        <v>0</v>
      </c>
      <c r="O41" s="89">
        <f t="shared" si="6"/>
        <v>0</v>
      </c>
      <c r="P41" s="89">
        <f t="shared" si="6"/>
        <v>0</v>
      </c>
      <c r="Q41" s="103">
        <f t="shared" si="6"/>
        <v>0</v>
      </c>
    </row>
    <row r="42" spans="2:17" ht="18.75">
      <c r="B42" s="12"/>
      <c r="C42" s="412"/>
      <c r="D42" s="34"/>
      <c r="E42" s="89">
        <f t="shared" si="1"/>
        <v>0</v>
      </c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99"/>
    </row>
    <row r="43" spans="2:17" ht="18.75">
      <c r="B43" s="12"/>
      <c r="C43" s="412"/>
      <c r="D43" s="34"/>
      <c r="E43" s="89">
        <f t="shared" si="1"/>
        <v>0</v>
      </c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103"/>
    </row>
    <row r="44" spans="2:17" ht="18.75">
      <c r="B44" s="12">
        <v>5</v>
      </c>
      <c r="C44" s="412" t="s">
        <v>143</v>
      </c>
      <c r="D44" s="34">
        <v>614800</v>
      </c>
      <c r="E44" s="89">
        <f t="shared" si="1"/>
        <v>0</v>
      </c>
      <c r="F44" s="89">
        <f>F45</f>
        <v>0</v>
      </c>
      <c r="G44" s="89">
        <f>G45</f>
        <v>0</v>
      </c>
      <c r="H44" s="89">
        <f>H45</f>
        <v>0</v>
      </c>
      <c r="I44" s="89">
        <f>I45</f>
        <v>0</v>
      </c>
      <c r="J44" s="89">
        <f>J45</f>
        <v>0</v>
      </c>
      <c r="K44" s="89">
        <f aca="true" t="shared" si="7" ref="K44:Q44">K45</f>
        <v>0</v>
      </c>
      <c r="L44" s="89">
        <f t="shared" si="7"/>
        <v>0</v>
      </c>
      <c r="M44" s="89">
        <f t="shared" si="7"/>
        <v>0</v>
      </c>
      <c r="N44" s="89">
        <f t="shared" si="7"/>
        <v>0</v>
      </c>
      <c r="O44" s="89">
        <f t="shared" si="7"/>
        <v>0</v>
      </c>
      <c r="P44" s="89">
        <f t="shared" si="7"/>
        <v>0</v>
      </c>
      <c r="Q44" s="103">
        <f t="shared" si="7"/>
        <v>0</v>
      </c>
    </row>
    <row r="45" spans="2:17" ht="18.75">
      <c r="B45" s="12"/>
      <c r="C45" s="412"/>
      <c r="D45" s="34"/>
      <c r="E45" s="89">
        <f t="shared" si="1"/>
        <v>0</v>
      </c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99"/>
    </row>
    <row r="46" spans="2:17" ht="18.75">
      <c r="B46" s="77">
        <v>6</v>
      </c>
      <c r="C46" s="254" t="s">
        <v>144</v>
      </c>
      <c r="D46" s="62">
        <v>614900</v>
      </c>
      <c r="E46" s="86">
        <f t="shared" si="1"/>
        <v>0</v>
      </c>
      <c r="F46" s="86">
        <f>F47</f>
        <v>0</v>
      </c>
      <c r="G46" s="86">
        <f>G47</f>
        <v>0</v>
      </c>
      <c r="H46" s="86">
        <f>H47</f>
        <v>0</v>
      </c>
      <c r="I46" s="86">
        <f>I47</f>
        <v>0</v>
      </c>
      <c r="J46" s="86">
        <f>J47</f>
        <v>0</v>
      </c>
      <c r="K46" s="86">
        <f aca="true" t="shared" si="8" ref="K46:Q46">K47</f>
        <v>0</v>
      </c>
      <c r="L46" s="86">
        <f t="shared" si="8"/>
        <v>0</v>
      </c>
      <c r="M46" s="86">
        <f t="shared" si="8"/>
        <v>0</v>
      </c>
      <c r="N46" s="86">
        <f t="shared" si="8"/>
        <v>0</v>
      </c>
      <c r="O46" s="86">
        <f t="shared" si="8"/>
        <v>0</v>
      </c>
      <c r="P46" s="86">
        <f t="shared" si="8"/>
        <v>0</v>
      </c>
      <c r="Q46" s="255">
        <f t="shared" si="8"/>
        <v>0</v>
      </c>
    </row>
    <row r="47" spans="2:17" ht="18.75">
      <c r="B47" s="12"/>
      <c r="C47" s="19"/>
      <c r="D47" s="108"/>
      <c r="E47" s="82">
        <f t="shared" si="1"/>
        <v>0</v>
      </c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99"/>
    </row>
    <row r="48" spans="2:17" ht="57" thickBot="1">
      <c r="B48" s="76" t="s">
        <v>9</v>
      </c>
      <c r="C48" s="45" t="s">
        <v>145</v>
      </c>
      <c r="D48" s="63">
        <v>615000</v>
      </c>
      <c r="E48" s="85">
        <f aca="true" t="shared" si="9" ref="E48:Q48">E49+E52</f>
        <v>0</v>
      </c>
      <c r="F48" s="85">
        <f t="shared" si="9"/>
        <v>0</v>
      </c>
      <c r="G48" s="85">
        <f t="shared" si="9"/>
        <v>0</v>
      </c>
      <c r="H48" s="85">
        <f t="shared" si="9"/>
        <v>0</v>
      </c>
      <c r="I48" s="85">
        <f t="shared" si="9"/>
        <v>0</v>
      </c>
      <c r="J48" s="85">
        <f t="shared" si="9"/>
        <v>0</v>
      </c>
      <c r="K48" s="85">
        <f t="shared" si="9"/>
        <v>0</v>
      </c>
      <c r="L48" s="85">
        <f t="shared" si="9"/>
        <v>0</v>
      </c>
      <c r="M48" s="85">
        <f t="shared" si="9"/>
        <v>0</v>
      </c>
      <c r="N48" s="85">
        <f t="shared" si="9"/>
        <v>0</v>
      </c>
      <c r="O48" s="85">
        <f t="shared" si="9"/>
        <v>0</v>
      </c>
      <c r="P48" s="85">
        <f t="shared" si="9"/>
        <v>0</v>
      </c>
      <c r="Q48" s="100">
        <f t="shared" si="9"/>
        <v>0</v>
      </c>
    </row>
    <row r="49" spans="2:17" ht="37.5">
      <c r="B49" s="77">
        <v>1</v>
      </c>
      <c r="C49" s="67" t="s">
        <v>146</v>
      </c>
      <c r="D49" s="62">
        <v>615100</v>
      </c>
      <c r="E49" s="86">
        <f t="shared" si="1"/>
        <v>0</v>
      </c>
      <c r="F49" s="87">
        <f>SUM(F50:F51)</f>
        <v>0</v>
      </c>
      <c r="G49" s="87">
        <f>SUM(G50:G51)</f>
        <v>0</v>
      </c>
      <c r="H49" s="87">
        <f>SUM(H50:H51)</f>
        <v>0</v>
      </c>
      <c r="I49" s="87">
        <f>SUM(I50:I51)</f>
        <v>0</v>
      </c>
      <c r="J49" s="87">
        <f>SUM(J50:J51)</f>
        <v>0</v>
      </c>
      <c r="K49" s="87">
        <f aca="true" t="shared" si="10" ref="K49:Q49">SUM(K50:K51)</f>
        <v>0</v>
      </c>
      <c r="L49" s="87">
        <f t="shared" si="10"/>
        <v>0</v>
      </c>
      <c r="M49" s="87">
        <f t="shared" si="10"/>
        <v>0</v>
      </c>
      <c r="N49" s="87">
        <f t="shared" si="10"/>
        <v>0</v>
      </c>
      <c r="O49" s="87">
        <f t="shared" si="10"/>
        <v>0</v>
      </c>
      <c r="P49" s="87">
        <f t="shared" si="10"/>
        <v>0</v>
      </c>
      <c r="Q49" s="101">
        <f t="shared" si="10"/>
        <v>0</v>
      </c>
    </row>
    <row r="50" spans="2:17" ht="18.75">
      <c r="B50" s="14"/>
      <c r="C50" s="23"/>
      <c r="D50" s="24"/>
      <c r="E50" s="82">
        <f t="shared" si="1"/>
        <v>0</v>
      </c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102"/>
    </row>
    <row r="51" spans="2:17" ht="18.75">
      <c r="B51" s="14"/>
      <c r="C51" s="23"/>
      <c r="D51" s="24"/>
      <c r="E51" s="82">
        <f t="shared" si="1"/>
        <v>0</v>
      </c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102"/>
    </row>
    <row r="52" spans="2:17" ht="56.25">
      <c r="B52" s="14">
        <v>2</v>
      </c>
      <c r="C52" s="25" t="s">
        <v>147</v>
      </c>
      <c r="D52" s="24">
        <v>615200</v>
      </c>
      <c r="E52" s="82">
        <f t="shared" si="1"/>
        <v>0</v>
      </c>
      <c r="F52" s="90">
        <f>F53</f>
        <v>0</v>
      </c>
      <c r="G52" s="90">
        <f>G53</f>
        <v>0</v>
      </c>
      <c r="H52" s="90">
        <f>H53</f>
        <v>0</v>
      </c>
      <c r="I52" s="90">
        <f>I53</f>
        <v>0</v>
      </c>
      <c r="J52" s="90">
        <f>J53</f>
        <v>0</v>
      </c>
      <c r="K52" s="90">
        <f aca="true" t="shared" si="11" ref="K52:Q52">K53</f>
        <v>0</v>
      </c>
      <c r="L52" s="90">
        <f t="shared" si="11"/>
        <v>0</v>
      </c>
      <c r="M52" s="90">
        <f t="shared" si="11"/>
        <v>0</v>
      </c>
      <c r="N52" s="90">
        <f t="shared" si="11"/>
        <v>0</v>
      </c>
      <c r="O52" s="90">
        <f t="shared" si="11"/>
        <v>0</v>
      </c>
      <c r="P52" s="90">
        <f t="shared" si="11"/>
        <v>0</v>
      </c>
      <c r="Q52" s="104">
        <f t="shared" si="11"/>
        <v>0</v>
      </c>
    </row>
    <row r="53" spans="2:17" ht="18.75">
      <c r="B53" s="14"/>
      <c r="C53" s="25"/>
      <c r="D53" s="24"/>
      <c r="E53" s="82">
        <f t="shared" si="1"/>
        <v>0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102"/>
    </row>
    <row r="54" spans="2:17" ht="38.25" thickBot="1">
      <c r="B54" s="76" t="s">
        <v>10</v>
      </c>
      <c r="C54" s="45" t="s">
        <v>148</v>
      </c>
      <c r="D54" s="63">
        <v>616000</v>
      </c>
      <c r="E54" s="85">
        <f aca="true" t="shared" si="12" ref="E54:Q54">E55</f>
        <v>0</v>
      </c>
      <c r="F54" s="85">
        <f t="shared" si="12"/>
        <v>0</v>
      </c>
      <c r="G54" s="85">
        <f t="shared" si="12"/>
        <v>0</v>
      </c>
      <c r="H54" s="85">
        <f t="shared" si="12"/>
        <v>0</v>
      </c>
      <c r="I54" s="85">
        <f t="shared" si="12"/>
        <v>0</v>
      </c>
      <c r="J54" s="85">
        <f t="shared" si="12"/>
        <v>0</v>
      </c>
      <c r="K54" s="85">
        <f t="shared" si="12"/>
        <v>0</v>
      </c>
      <c r="L54" s="85">
        <f t="shared" si="12"/>
        <v>0</v>
      </c>
      <c r="M54" s="85">
        <f t="shared" si="12"/>
        <v>0</v>
      </c>
      <c r="N54" s="85">
        <f t="shared" si="12"/>
        <v>0</v>
      </c>
      <c r="O54" s="85">
        <f t="shared" si="12"/>
        <v>0</v>
      </c>
      <c r="P54" s="85">
        <f t="shared" si="12"/>
        <v>0</v>
      </c>
      <c r="Q54" s="100">
        <f t="shared" si="12"/>
        <v>0</v>
      </c>
    </row>
    <row r="55" spans="2:17" ht="18.75">
      <c r="B55" s="105">
        <v>1</v>
      </c>
      <c r="C55" s="91" t="s">
        <v>149</v>
      </c>
      <c r="D55" s="92">
        <v>616200</v>
      </c>
      <c r="E55" s="86">
        <f t="shared" si="1"/>
        <v>0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106"/>
    </row>
    <row r="56" spans="2:17" ht="57" thickBot="1">
      <c r="B56" s="76" t="s">
        <v>11</v>
      </c>
      <c r="C56" s="45" t="s">
        <v>175</v>
      </c>
      <c r="D56" s="94"/>
      <c r="E56" s="85">
        <f aca="true" t="shared" si="13" ref="E56:J56">SUM(E57:E62)</f>
        <v>0</v>
      </c>
      <c r="F56" s="85">
        <f t="shared" si="13"/>
        <v>0</v>
      </c>
      <c r="G56" s="85">
        <f t="shared" si="13"/>
        <v>0</v>
      </c>
      <c r="H56" s="85">
        <f t="shared" si="13"/>
        <v>0</v>
      </c>
      <c r="I56" s="85">
        <f t="shared" si="13"/>
        <v>0</v>
      </c>
      <c r="J56" s="85">
        <f t="shared" si="13"/>
        <v>0</v>
      </c>
      <c r="K56" s="85">
        <f>SUM(K57:K62)</f>
        <v>0</v>
      </c>
      <c r="L56" s="85">
        <f aca="true" t="shared" si="14" ref="L56:Q56">SUM(L57:L62)</f>
        <v>0</v>
      </c>
      <c r="M56" s="85">
        <f t="shared" si="14"/>
        <v>0</v>
      </c>
      <c r="N56" s="85">
        <f t="shared" si="14"/>
        <v>0</v>
      </c>
      <c r="O56" s="85">
        <f t="shared" si="14"/>
        <v>0</v>
      </c>
      <c r="P56" s="85">
        <f t="shared" si="14"/>
        <v>0</v>
      </c>
      <c r="Q56" s="100">
        <f t="shared" si="14"/>
        <v>0</v>
      </c>
    </row>
    <row r="57" spans="2:17" ht="37.5">
      <c r="B57" s="78">
        <v>1</v>
      </c>
      <c r="C57" s="65" t="s">
        <v>151</v>
      </c>
      <c r="D57" s="64">
        <v>821100</v>
      </c>
      <c r="E57" s="86">
        <f t="shared" si="1"/>
        <v>0</v>
      </c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107"/>
    </row>
    <row r="58" spans="2:17" ht="18.75">
      <c r="B58" s="12">
        <v>2</v>
      </c>
      <c r="C58" s="19" t="s">
        <v>152</v>
      </c>
      <c r="D58" s="13">
        <v>821200</v>
      </c>
      <c r="E58" s="82">
        <f t="shared" si="1"/>
        <v>0</v>
      </c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99"/>
    </row>
    <row r="59" spans="2:17" ht="18.75">
      <c r="B59" s="12">
        <v>3</v>
      </c>
      <c r="C59" s="19" t="s">
        <v>153</v>
      </c>
      <c r="D59" s="13">
        <v>821300</v>
      </c>
      <c r="E59" s="82">
        <f t="shared" si="1"/>
        <v>0</v>
      </c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99"/>
    </row>
    <row r="60" spans="2:17" ht="37.5">
      <c r="B60" s="12">
        <v>4</v>
      </c>
      <c r="C60" s="25" t="s">
        <v>154</v>
      </c>
      <c r="D60" s="13">
        <v>821400</v>
      </c>
      <c r="E60" s="82">
        <f t="shared" si="1"/>
        <v>0</v>
      </c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99"/>
    </row>
    <row r="61" spans="2:17" ht="37.5">
      <c r="B61" s="12">
        <v>5</v>
      </c>
      <c r="C61" s="25" t="s">
        <v>155</v>
      </c>
      <c r="D61" s="13">
        <v>821500</v>
      </c>
      <c r="E61" s="82">
        <f t="shared" si="1"/>
        <v>0</v>
      </c>
      <c r="F61" s="83"/>
      <c r="G61" s="83"/>
      <c r="H61" s="83"/>
      <c r="I61" s="83"/>
      <c r="J61" s="96"/>
      <c r="K61" s="83"/>
      <c r="L61" s="83"/>
      <c r="M61" s="83"/>
      <c r="N61" s="83"/>
      <c r="O61" s="83"/>
      <c r="P61" s="83"/>
      <c r="Q61" s="99"/>
    </row>
    <row r="62" spans="2:18" ht="42" customHeight="1">
      <c r="B62" s="12">
        <v>6</v>
      </c>
      <c r="C62" s="25" t="s">
        <v>156</v>
      </c>
      <c r="D62" s="13">
        <v>821600</v>
      </c>
      <c r="E62" s="82">
        <f t="shared" si="1"/>
        <v>0</v>
      </c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99"/>
      <c r="R62" s="6"/>
    </row>
    <row r="63" spans="2:18" ht="57" thickBot="1">
      <c r="B63" s="76"/>
      <c r="C63" s="45" t="s">
        <v>176</v>
      </c>
      <c r="D63" s="94"/>
      <c r="E63" s="85">
        <f aca="true" t="shared" si="15" ref="E63:Q63">E56+E54+E48+E26+E14</f>
        <v>0</v>
      </c>
      <c r="F63" s="85">
        <f>F56+F54+F48+F26+F14</f>
        <v>0</v>
      </c>
      <c r="G63" s="85">
        <f>G56+G54+G48+G26+G14</f>
        <v>0</v>
      </c>
      <c r="H63" s="85">
        <f>H56+H54+H48+H26+H14</f>
        <v>0</v>
      </c>
      <c r="I63" s="85">
        <f>I56+I54+I48+I26+I14</f>
        <v>0</v>
      </c>
      <c r="J63" s="85">
        <f>J56+J54+J48+J26+J14</f>
        <v>0</v>
      </c>
      <c r="K63" s="85">
        <f t="shared" si="15"/>
        <v>0</v>
      </c>
      <c r="L63" s="85">
        <f t="shared" si="15"/>
        <v>0</v>
      </c>
      <c r="M63" s="85">
        <f t="shared" si="15"/>
        <v>0</v>
      </c>
      <c r="N63" s="85">
        <f t="shared" si="15"/>
        <v>0</v>
      </c>
      <c r="O63" s="85">
        <f t="shared" si="15"/>
        <v>0</v>
      </c>
      <c r="P63" s="85">
        <f t="shared" si="15"/>
        <v>0</v>
      </c>
      <c r="Q63" s="100">
        <f t="shared" si="15"/>
        <v>0</v>
      </c>
      <c r="R63" s="6"/>
    </row>
    <row r="64" spans="2:18" ht="18.75">
      <c r="B64" s="36"/>
      <c r="C64" s="37"/>
      <c r="D64" s="38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6"/>
    </row>
    <row r="65" spans="2:18" ht="18.75">
      <c r="B65" s="36"/>
      <c r="C65" s="37"/>
      <c r="D65" s="38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6"/>
    </row>
    <row r="66" spans="2:18" ht="15.75" customHeight="1">
      <c r="B66" s="5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33"/>
      <c r="P66" s="33"/>
      <c r="Q66" s="33"/>
      <c r="R66" s="6"/>
    </row>
    <row r="67" spans="2:18" ht="15.75" customHeight="1">
      <c r="B67" s="5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  <c r="R67" s="6"/>
    </row>
    <row r="68" spans="2:18" ht="15" customHeight="1">
      <c r="B68" s="6"/>
      <c r="C68" s="31"/>
      <c r="D68" s="31"/>
      <c r="E68" s="31"/>
      <c r="F68" s="31"/>
      <c r="G68" s="31"/>
      <c r="H68" s="31"/>
      <c r="I68" s="31"/>
      <c r="J68" s="31"/>
      <c r="K68" s="31"/>
      <c r="L68" s="6"/>
      <c r="M68" s="7"/>
      <c r="N68" s="7"/>
      <c r="O68" s="6"/>
      <c r="P68" s="35" t="s">
        <v>158</v>
      </c>
      <c r="R68" s="6"/>
    </row>
    <row r="69" spans="2:17" ht="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 ht="18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5"/>
      <c r="N70" s="3"/>
      <c r="O70" s="6"/>
      <c r="P70" s="5"/>
      <c r="Q70" s="15"/>
    </row>
    <row r="71" spans="2:17" ht="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</sheetData>
  <sheetProtection/>
  <mergeCells count="11">
    <mergeCell ref="E8:M8"/>
    <mergeCell ref="B10:B12"/>
    <mergeCell ref="C10:C12"/>
    <mergeCell ref="D10:D12"/>
    <mergeCell ref="E10:E12"/>
    <mergeCell ref="F10:Q11"/>
    <mergeCell ref="B1:Q1"/>
    <mergeCell ref="O2:P3"/>
    <mergeCell ref="B3:C3"/>
    <mergeCell ref="D3:M3"/>
    <mergeCell ref="B7:M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1"/>
  <rowBreaks count="1" manualBreakCount="1">
    <brk id="4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76"/>
  <sheetViews>
    <sheetView tabSelected="1" view="pageBreakPreview" zoomScale="60" zoomScalePageLayoutView="0" workbookViewId="0" topLeftCell="A1">
      <selection activeCell="B4" sqref="B4"/>
    </sheetView>
  </sheetViews>
  <sheetFormatPr defaultColWidth="9.140625" defaultRowHeight="15"/>
  <cols>
    <col min="1" max="1" width="6.421875" style="4" bestFit="1" customWidth="1"/>
    <col min="2" max="2" width="35.8515625" style="4" customWidth="1"/>
    <col min="3" max="3" width="13.00390625" style="4" customWidth="1"/>
    <col min="4" max="7" width="20.7109375" style="4" customWidth="1"/>
    <col min="8" max="17" width="15.8515625" style="4" customWidth="1"/>
    <col min="18" max="16384" width="9.140625" style="4" customWidth="1"/>
  </cols>
  <sheetData>
    <row r="1" spans="1:17" ht="18.75">
      <c r="A1" s="349" t="s">
        <v>104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</row>
    <row r="2" spans="14:16" ht="15.75" customHeight="1">
      <c r="N2" s="351" t="s">
        <v>105</v>
      </c>
      <c r="O2" s="351"/>
      <c r="P2" s="28"/>
    </row>
    <row r="3" spans="1:17" ht="21.75" customHeight="1">
      <c r="A3" s="349" t="s">
        <v>106</v>
      </c>
      <c r="B3" s="349"/>
      <c r="C3" s="352"/>
      <c r="D3" s="352"/>
      <c r="E3" s="352"/>
      <c r="F3" s="352"/>
      <c r="G3" s="352"/>
      <c r="H3" s="352"/>
      <c r="I3" s="352"/>
      <c r="J3" s="352"/>
      <c r="K3" s="16"/>
      <c r="N3" s="351"/>
      <c r="O3" s="351"/>
      <c r="P3" s="53"/>
      <c r="Q3" s="16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7"/>
      <c r="M4" s="6"/>
      <c r="N4" s="29"/>
      <c r="O4" s="29"/>
      <c r="P4" s="29"/>
      <c r="Q4" s="8"/>
    </row>
    <row r="5" spans="1:17" ht="40.5" customHeight="1">
      <c r="A5" s="351" t="s">
        <v>107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6"/>
      <c r="N5" s="30"/>
      <c r="O5" s="30"/>
      <c r="P5" s="30"/>
      <c r="Q5" s="17"/>
    </row>
    <row r="6" spans="1:17" ht="8.25" customHeight="1">
      <c r="A6" s="353"/>
      <c r="B6" s="353"/>
      <c r="C6" s="353"/>
      <c r="D6" s="353"/>
      <c r="E6" s="353"/>
      <c r="F6" s="353"/>
      <c r="G6" s="353"/>
      <c r="H6" s="353"/>
      <c r="I6" s="353"/>
      <c r="J6" s="118"/>
      <c r="K6" s="118"/>
      <c r="L6" s="351"/>
      <c r="M6" s="351"/>
      <c r="N6" s="28"/>
      <c r="O6" s="28"/>
      <c r="P6" s="28"/>
      <c r="Q6" s="9"/>
    </row>
    <row r="7" spans="1:17" ht="6.75" customHeight="1">
      <c r="A7" s="186"/>
      <c r="B7" s="186"/>
      <c r="C7" s="186"/>
      <c r="D7" s="186"/>
      <c r="E7" s="186"/>
      <c r="F7" s="186"/>
      <c r="G7" s="186"/>
      <c r="H7" s="186"/>
      <c r="I7" s="186"/>
      <c r="J7" s="118"/>
      <c r="K7" s="118"/>
      <c r="L7" s="185"/>
      <c r="M7" s="185"/>
      <c r="N7" s="28"/>
      <c r="O7" s="28"/>
      <c r="P7" s="28"/>
      <c r="Q7" s="9"/>
    </row>
    <row r="8" spans="1:17" ht="4.5" customHeight="1">
      <c r="A8" s="186"/>
      <c r="B8" s="186"/>
      <c r="C8" s="186"/>
      <c r="D8" s="186"/>
      <c r="E8" s="186"/>
      <c r="F8" s="186"/>
      <c r="G8" s="186"/>
      <c r="H8" s="186"/>
      <c r="I8" s="186"/>
      <c r="J8" s="118"/>
      <c r="K8" s="118"/>
      <c r="L8" s="185"/>
      <c r="M8" s="185"/>
      <c r="N8" s="28"/>
      <c r="O8" s="28"/>
      <c r="P8" s="28"/>
      <c r="Q8" s="9"/>
    </row>
    <row r="9" spans="1:17" ht="5.25" customHeight="1" thickBot="1">
      <c r="A9" s="332"/>
      <c r="B9" s="332"/>
      <c r="C9" s="332"/>
      <c r="D9" s="1"/>
      <c r="E9" s="1"/>
      <c r="F9" s="1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</row>
    <row r="10" spans="1:17" s="42" customFormat="1" ht="69" customHeight="1">
      <c r="A10" s="334" t="s">
        <v>108</v>
      </c>
      <c r="B10" s="337" t="s">
        <v>109</v>
      </c>
      <c r="C10" s="334" t="s">
        <v>110</v>
      </c>
      <c r="D10" s="340" t="s">
        <v>111</v>
      </c>
      <c r="E10" s="340" t="s">
        <v>112</v>
      </c>
      <c r="F10" s="340" t="s">
        <v>113</v>
      </c>
      <c r="G10" s="340" t="s">
        <v>114</v>
      </c>
      <c r="H10" s="343" t="s">
        <v>115</v>
      </c>
      <c r="I10" s="344"/>
      <c r="J10" s="344"/>
      <c r="K10" s="344"/>
      <c r="L10" s="344"/>
      <c r="M10" s="344"/>
      <c r="N10" s="344"/>
      <c r="O10" s="344"/>
      <c r="P10" s="344"/>
      <c r="Q10" s="345"/>
    </row>
    <row r="11" spans="1:17" s="42" customFormat="1" ht="15.75" customHeight="1" thickBot="1">
      <c r="A11" s="335"/>
      <c r="B11" s="338"/>
      <c r="C11" s="335"/>
      <c r="D11" s="341"/>
      <c r="E11" s="341"/>
      <c r="F11" s="341"/>
      <c r="G11" s="341"/>
      <c r="H11" s="346"/>
      <c r="I11" s="347"/>
      <c r="J11" s="347"/>
      <c r="K11" s="347"/>
      <c r="L11" s="347"/>
      <c r="M11" s="347"/>
      <c r="N11" s="347"/>
      <c r="O11" s="347"/>
      <c r="P11" s="347"/>
      <c r="Q11" s="348"/>
    </row>
    <row r="12" spans="1:17" s="42" customFormat="1" ht="48.75" customHeight="1" thickBot="1">
      <c r="A12" s="336"/>
      <c r="B12" s="339"/>
      <c r="C12" s="336"/>
      <c r="D12" s="342"/>
      <c r="E12" s="342"/>
      <c r="F12" s="342"/>
      <c r="G12" s="342"/>
      <c r="H12" s="226" t="s">
        <v>116</v>
      </c>
      <c r="I12" s="227" t="s">
        <v>117</v>
      </c>
      <c r="J12" s="227" t="s">
        <v>118</v>
      </c>
      <c r="K12" s="227" t="s">
        <v>119</v>
      </c>
      <c r="L12" s="227" t="s">
        <v>120</v>
      </c>
      <c r="M12" s="227" t="s">
        <v>121</v>
      </c>
      <c r="N12" s="227" t="s">
        <v>122</v>
      </c>
      <c r="O12" s="227" t="s">
        <v>123</v>
      </c>
      <c r="P12" s="227" t="s">
        <v>124</v>
      </c>
      <c r="Q12" s="227" t="s">
        <v>125</v>
      </c>
    </row>
    <row r="13" spans="1:17" s="42" customFormat="1" ht="15.75" thickBot="1">
      <c r="A13" s="110">
        <v>1</v>
      </c>
      <c r="B13" s="111">
        <v>2</v>
      </c>
      <c r="C13" s="110">
        <v>3</v>
      </c>
      <c r="D13" s="111">
        <v>4</v>
      </c>
      <c r="E13" s="111">
        <v>5</v>
      </c>
      <c r="F13" s="111">
        <v>6</v>
      </c>
      <c r="G13" s="111" t="s">
        <v>69</v>
      </c>
      <c r="H13" s="111">
        <v>8</v>
      </c>
      <c r="I13" s="111">
        <v>9</v>
      </c>
      <c r="J13" s="111">
        <v>10</v>
      </c>
      <c r="K13" s="111">
        <v>11</v>
      </c>
      <c r="L13" s="111">
        <v>12</v>
      </c>
      <c r="M13" s="111">
        <v>13</v>
      </c>
      <c r="N13" s="111">
        <v>14</v>
      </c>
      <c r="O13" s="111">
        <v>15</v>
      </c>
      <c r="P13" s="111">
        <v>16</v>
      </c>
      <c r="Q13" s="111" t="s">
        <v>2</v>
      </c>
    </row>
    <row r="14" spans="1:17" s="42" customFormat="1" ht="22.5">
      <c r="A14" s="109" t="s">
        <v>3</v>
      </c>
      <c r="B14" s="47" t="s">
        <v>126</v>
      </c>
      <c r="C14" s="48"/>
      <c r="D14" s="200">
        <f>SUM(D15:D25)</f>
        <v>0</v>
      </c>
      <c r="E14" s="200">
        <f aca="true" t="shared" si="0" ref="E14:Q14">SUM(E15:E25)</f>
        <v>0</v>
      </c>
      <c r="F14" s="200">
        <f t="shared" si="0"/>
        <v>0</v>
      </c>
      <c r="G14" s="200">
        <f t="shared" si="0"/>
        <v>0</v>
      </c>
      <c r="H14" s="200">
        <f t="shared" si="0"/>
        <v>0</v>
      </c>
      <c r="I14" s="200">
        <f t="shared" si="0"/>
        <v>0</v>
      </c>
      <c r="J14" s="200">
        <f t="shared" si="0"/>
        <v>0</v>
      </c>
      <c r="K14" s="200">
        <f t="shared" si="0"/>
        <v>0</v>
      </c>
      <c r="L14" s="200">
        <f t="shared" si="0"/>
        <v>0</v>
      </c>
      <c r="M14" s="200">
        <f t="shared" si="0"/>
        <v>0</v>
      </c>
      <c r="N14" s="200">
        <f t="shared" si="0"/>
        <v>0</v>
      </c>
      <c r="O14" s="200">
        <f t="shared" si="0"/>
        <v>0</v>
      </c>
      <c r="P14" s="200">
        <f t="shared" si="0"/>
        <v>0</v>
      </c>
      <c r="Q14" s="201">
        <f t="shared" si="0"/>
        <v>0</v>
      </c>
    </row>
    <row r="15" spans="1:19" ht="23.25">
      <c r="A15" s="10">
        <v>1</v>
      </c>
      <c r="B15" s="19" t="s">
        <v>127</v>
      </c>
      <c r="C15" s="11">
        <v>611100</v>
      </c>
      <c r="D15" s="150"/>
      <c r="E15" s="150"/>
      <c r="F15" s="150"/>
      <c r="G15" s="168">
        <f aca="true" t="shared" si="1" ref="G15:G64">SUM(H15:Q15)</f>
        <v>0</v>
      </c>
      <c r="H15" s="168"/>
      <c r="I15" s="168"/>
      <c r="J15" s="168"/>
      <c r="K15" s="168"/>
      <c r="L15" s="168"/>
      <c r="M15" s="168"/>
      <c r="N15" s="168"/>
      <c r="O15" s="168"/>
      <c r="P15" s="168"/>
      <c r="Q15" s="229"/>
      <c r="S15" s="115"/>
    </row>
    <row r="16" spans="1:19" ht="57">
      <c r="A16" s="12">
        <v>2</v>
      </c>
      <c r="B16" s="26" t="s">
        <v>128</v>
      </c>
      <c r="C16" s="22">
        <v>611200</v>
      </c>
      <c r="D16" s="150"/>
      <c r="E16" s="150"/>
      <c r="F16" s="150"/>
      <c r="G16" s="168">
        <f t="shared" si="1"/>
        <v>0</v>
      </c>
      <c r="H16" s="168"/>
      <c r="I16" s="168"/>
      <c r="J16" s="168"/>
      <c r="K16" s="168"/>
      <c r="L16" s="168"/>
      <c r="M16" s="168"/>
      <c r="N16" s="168"/>
      <c r="O16" s="168"/>
      <c r="P16" s="168"/>
      <c r="Q16" s="229"/>
      <c r="S16" s="115"/>
    </row>
    <row r="17" spans="1:19" ht="23.25">
      <c r="A17" s="12">
        <v>3</v>
      </c>
      <c r="B17" s="21" t="s">
        <v>129</v>
      </c>
      <c r="C17" s="22">
        <v>613100</v>
      </c>
      <c r="D17" s="150"/>
      <c r="E17" s="150"/>
      <c r="F17" s="150"/>
      <c r="G17" s="168">
        <f t="shared" si="1"/>
        <v>0</v>
      </c>
      <c r="H17" s="168"/>
      <c r="I17" s="168"/>
      <c r="J17" s="168"/>
      <c r="K17" s="168"/>
      <c r="L17" s="168"/>
      <c r="M17" s="168"/>
      <c r="N17" s="168"/>
      <c r="O17" s="168"/>
      <c r="P17" s="168"/>
      <c r="Q17" s="229"/>
      <c r="S17" s="115"/>
    </row>
    <row r="18" spans="1:19" ht="38.25">
      <c r="A18" s="12">
        <v>4</v>
      </c>
      <c r="B18" s="26" t="s">
        <v>130</v>
      </c>
      <c r="C18" s="22">
        <v>613200</v>
      </c>
      <c r="D18" s="150"/>
      <c r="E18" s="150"/>
      <c r="F18" s="150"/>
      <c r="G18" s="168">
        <f t="shared" si="1"/>
        <v>0</v>
      </c>
      <c r="H18" s="168"/>
      <c r="I18" s="168"/>
      <c r="J18" s="168"/>
      <c r="K18" s="168"/>
      <c r="L18" s="168"/>
      <c r="M18" s="168"/>
      <c r="N18" s="168"/>
      <c r="O18" s="168"/>
      <c r="P18" s="168"/>
      <c r="Q18" s="229"/>
      <c r="S18" s="115"/>
    </row>
    <row r="19" spans="1:19" ht="38.25">
      <c r="A19" s="12">
        <v>5</v>
      </c>
      <c r="B19" s="26" t="s">
        <v>131</v>
      </c>
      <c r="C19" s="22">
        <v>613300</v>
      </c>
      <c r="D19" s="150"/>
      <c r="E19" s="150"/>
      <c r="F19" s="150"/>
      <c r="G19" s="168">
        <f t="shared" si="1"/>
        <v>0</v>
      </c>
      <c r="H19" s="168"/>
      <c r="I19" s="168"/>
      <c r="J19" s="168"/>
      <c r="K19" s="168"/>
      <c r="L19" s="168"/>
      <c r="M19" s="168"/>
      <c r="N19" s="168"/>
      <c r="O19" s="168"/>
      <c r="P19" s="168"/>
      <c r="Q19" s="229"/>
      <c r="S19" s="115"/>
    </row>
    <row r="20" spans="1:19" ht="23.25">
      <c r="A20" s="12">
        <v>6</v>
      </c>
      <c r="B20" s="21" t="s">
        <v>132</v>
      </c>
      <c r="C20" s="22">
        <v>613400</v>
      </c>
      <c r="D20" s="150"/>
      <c r="E20" s="150"/>
      <c r="F20" s="150"/>
      <c r="G20" s="168">
        <f t="shared" si="1"/>
        <v>0</v>
      </c>
      <c r="H20" s="168"/>
      <c r="I20" s="168"/>
      <c r="J20" s="168"/>
      <c r="K20" s="168"/>
      <c r="L20" s="168"/>
      <c r="M20" s="168"/>
      <c r="N20" s="168"/>
      <c r="O20" s="168"/>
      <c r="P20" s="168"/>
      <c r="Q20" s="229"/>
      <c r="S20" s="115"/>
    </row>
    <row r="21" spans="1:19" ht="38.25">
      <c r="A21" s="12">
        <v>7</v>
      </c>
      <c r="B21" s="26" t="s">
        <v>133</v>
      </c>
      <c r="C21" s="22">
        <v>613500</v>
      </c>
      <c r="D21" s="150"/>
      <c r="E21" s="150"/>
      <c r="F21" s="150"/>
      <c r="G21" s="168">
        <f t="shared" si="1"/>
        <v>0</v>
      </c>
      <c r="H21" s="168"/>
      <c r="I21" s="168"/>
      <c r="J21" s="168"/>
      <c r="K21" s="168"/>
      <c r="L21" s="168"/>
      <c r="M21" s="168"/>
      <c r="N21" s="168"/>
      <c r="O21" s="168"/>
      <c r="P21" s="168"/>
      <c r="Q21" s="229"/>
      <c r="S21" s="115"/>
    </row>
    <row r="22" spans="1:19" ht="38.25">
      <c r="A22" s="12">
        <v>8</v>
      </c>
      <c r="B22" s="26" t="s">
        <v>134</v>
      </c>
      <c r="C22" s="22">
        <v>613600</v>
      </c>
      <c r="D22" s="150"/>
      <c r="E22" s="150"/>
      <c r="F22" s="150"/>
      <c r="G22" s="168">
        <f t="shared" si="1"/>
        <v>0</v>
      </c>
      <c r="H22" s="168"/>
      <c r="I22" s="168"/>
      <c r="J22" s="168"/>
      <c r="K22" s="168"/>
      <c r="L22" s="168"/>
      <c r="M22" s="168"/>
      <c r="N22" s="168"/>
      <c r="O22" s="168"/>
      <c r="P22" s="168"/>
      <c r="Q22" s="229"/>
      <c r="S22" s="115"/>
    </row>
    <row r="23" spans="1:19" ht="23.25">
      <c r="A23" s="12">
        <v>9</v>
      </c>
      <c r="B23" s="21" t="s">
        <v>135</v>
      </c>
      <c r="C23" s="22">
        <v>613700</v>
      </c>
      <c r="D23" s="150"/>
      <c r="E23" s="150"/>
      <c r="F23" s="150"/>
      <c r="G23" s="168">
        <f t="shared" si="1"/>
        <v>0</v>
      </c>
      <c r="H23" s="168"/>
      <c r="I23" s="168"/>
      <c r="J23" s="168"/>
      <c r="K23" s="168"/>
      <c r="L23" s="168"/>
      <c r="M23" s="168"/>
      <c r="N23" s="168"/>
      <c r="O23" s="168"/>
      <c r="P23" s="168"/>
      <c r="Q23" s="229"/>
      <c r="S23" s="115"/>
    </row>
    <row r="24" spans="1:19" ht="57">
      <c r="A24" s="12">
        <v>10</v>
      </c>
      <c r="B24" s="26" t="s">
        <v>136</v>
      </c>
      <c r="C24" s="22">
        <v>613800</v>
      </c>
      <c r="D24" s="150"/>
      <c r="E24" s="150"/>
      <c r="F24" s="150"/>
      <c r="G24" s="168">
        <f t="shared" si="1"/>
        <v>0</v>
      </c>
      <c r="H24" s="168"/>
      <c r="I24" s="168"/>
      <c r="J24" s="168"/>
      <c r="K24" s="168"/>
      <c r="L24" s="168"/>
      <c r="M24" s="168"/>
      <c r="N24" s="168"/>
      <c r="O24" s="168"/>
      <c r="P24" s="168"/>
      <c r="Q24" s="229"/>
      <c r="S24" s="115"/>
    </row>
    <row r="25" spans="1:19" ht="38.25">
      <c r="A25" s="12">
        <v>11</v>
      </c>
      <c r="B25" s="26" t="s">
        <v>137</v>
      </c>
      <c r="C25" s="22">
        <v>613900</v>
      </c>
      <c r="D25" s="150"/>
      <c r="E25" s="150"/>
      <c r="F25" s="150"/>
      <c r="G25" s="168">
        <f t="shared" si="1"/>
        <v>0</v>
      </c>
      <c r="H25" s="168"/>
      <c r="I25" s="168"/>
      <c r="J25" s="168"/>
      <c r="K25" s="168"/>
      <c r="L25" s="168"/>
      <c r="M25" s="168"/>
      <c r="N25" s="168"/>
      <c r="O25" s="168"/>
      <c r="P25" s="168"/>
      <c r="Q25" s="229"/>
      <c r="S25" s="115"/>
    </row>
    <row r="26" spans="1:18" s="42" customFormat="1" ht="75.75" thickBot="1">
      <c r="A26" s="76" t="s">
        <v>8</v>
      </c>
      <c r="B26" s="45" t="s">
        <v>138</v>
      </c>
      <c r="C26" s="63">
        <v>614000</v>
      </c>
      <c r="D26" s="158">
        <f>D27+D30+D32+D43+D46+D48</f>
        <v>0</v>
      </c>
      <c r="E26" s="158">
        <f aca="true" t="shared" si="2" ref="E26:Q26">E27+E30+E32+E43+E46+E48</f>
        <v>0</v>
      </c>
      <c r="F26" s="158">
        <f t="shared" si="2"/>
        <v>0</v>
      </c>
      <c r="G26" s="158">
        <f t="shared" si="2"/>
        <v>0</v>
      </c>
      <c r="H26" s="158">
        <f t="shared" si="2"/>
        <v>0</v>
      </c>
      <c r="I26" s="158">
        <f t="shared" si="2"/>
        <v>0</v>
      </c>
      <c r="J26" s="158">
        <f t="shared" si="2"/>
        <v>0</v>
      </c>
      <c r="K26" s="158">
        <f t="shared" si="2"/>
        <v>0</v>
      </c>
      <c r="L26" s="158">
        <f t="shared" si="2"/>
        <v>0</v>
      </c>
      <c r="M26" s="158">
        <f t="shared" si="2"/>
        <v>0</v>
      </c>
      <c r="N26" s="158">
        <f t="shared" si="2"/>
        <v>0</v>
      </c>
      <c r="O26" s="158">
        <f t="shared" si="2"/>
        <v>0</v>
      </c>
      <c r="P26" s="158">
        <f t="shared" si="2"/>
        <v>0</v>
      </c>
      <c r="Q26" s="203">
        <f t="shared" si="2"/>
        <v>0</v>
      </c>
      <c r="R26" s="46"/>
    </row>
    <row r="27" spans="1:17" ht="38.25">
      <c r="A27" s="77">
        <v>1</v>
      </c>
      <c r="B27" s="67" t="s">
        <v>139</v>
      </c>
      <c r="C27" s="62">
        <v>614100</v>
      </c>
      <c r="D27" s="209">
        <f>SUM(D28:D29)</f>
        <v>0</v>
      </c>
      <c r="E27" s="209">
        <f aca="true" t="shared" si="3" ref="E27:Q27">SUM(E28:E29)</f>
        <v>0</v>
      </c>
      <c r="F27" s="209">
        <f t="shared" si="3"/>
        <v>0</v>
      </c>
      <c r="G27" s="209">
        <f t="shared" si="3"/>
        <v>0</v>
      </c>
      <c r="H27" s="209">
        <f t="shared" si="3"/>
        <v>0</v>
      </c>
      <c r="I27" s="209">
        <f t="shared" si="3"/>
        <v>0</v>
      </c>
      <c r="J27" s="209">
        <f t="shared" si="3"/>
        <v>0</v>
      </c>
      <c r="K27" s="209">
        <f t="shared" si="3"/>
        <v>0</v>
      </c>
      <c r="L27" s="209">
        <f t="shared" si="3"/>
        <v>0</v>
      </c>
      <c r="M27" s="209">
        <f t="shared" si="3"/>
        <v>0</v>
      </c>
      <c r="N27" s="209">
        <f t="shared" si="3"/>
        <v>0</v>
      </c>
      <c r="O27" s="209">
        <f t="shared" si="3"/>
        <v>0</v>
      </c>
      <c r="P27" s="209">
        <f t="shared" si="3"/>
        <v>0</v>
      </c>
      <c r="Q27" s="210">
        <f t="shared" si="3"/>
        <v>0</v>
      </c>
    </row>
    <row r="28" spans="1:17" ht="23.25">
      <c r="A28" s="14"/>
      <c r="B28" s="23"/>
      <c r="C28" s="24"/>
      <c r="D28" s="150"/>
      <c r="E28" s="150"/>
      <c r="F28" s="150"/>
      <c r="G28" s="168">
        <f t="shared" si="1"/>
        <v>0</v>
      </c>
      <c r="H28" s="168"/>
      <c r="I28" s="168"/>
      <c r="J28" s="168"/>
      <c r="K28" s="168"/>
      <c r="L28" s="168"/>
      <c r="M28" s="168"/>
      <c r="N28" s="168"/>
      <c r="O28" s="168"/>
      <c r="P28" s="168"/>
      <c r="Q28" s="229"/>
    </row>
    <row r="29" spans="1:17" ht="23.25">
      <c r="A29" s="14"/>
      <c r="B29" s="23"/>
      <c r="C29" s="24"/>
      <c r="D29" s="150"/>
      <c r="E29" s="150"/>
      <c r="F29" s="150"/>
      <c r="G29" s="168">
        <f t="shared" si="1"/>
        <v>0</v>
      </c>
      <c r="H29" s="168"/>
      <c r="I29" s="168"/>
      <c r="J29" s="168"/>
      <c r="K29" s="168"/>
      <c r="L29" s="168"/>
      <c r="M29" s="168"/>
      <c r="N29" s="168"/>
      <c r="O29" s="168"/>
      <c r="P29" s="168"/>
      <c r="Q29" s="229"/>
    </row>
    <row r="30" spans="1:17" ht="23.25">
      <c r="A30" s="14">
        <v>2</v>
      </c>
      <c r="B30" s="23" t="s">
        <v>140</v>
      </c>
      <c r="C30" s="24">
        <v>614200</v>
      </c>
      <c r="D30" s="150">
        <f>D31</f>
        <v>0</v>
      </c>
      <c r="E30" s="150">
        <f aca="true" t="shared" si="4" ref="E30:Q30">E31</f>
        <v>0</v>
      </c>
      <c r="F30" s="150">
        <f t="shared" si="4"/>
        <v>0</v>
      </c>
      <c r="G30" s="150">
        <f t="shared" si="4"/>
        <v>0</v>
      </c>
      <c r="H30" s="150">
        <f t="shared" si="4"/>
        <v>0</v>
      </c>
      <c r="I30" s="150">
        <f t="shared" si="4"/>
        <v>0</v>
      </c>
      <c r="J30" s="150">
        <f t="shared" si="4"/>
        <v>0</v>
      </c>
      <c r="K30" s="150">
        <f t="shared" si="4"/>
        <v>0</v>
      </c>
      <c r="L30" s="150">
        <f t="shared" si="4"/>
        <v>0</v>
      </c>
      <c r="M30" s="150">
        <f t="shared" si="4"/>
        <v>0</v>
      </c>
      <c r="N30" s="150">
        <f t="shared" si="4"/>
        <v>0</v>
      </c>
      <c r="O30" s="150">
        <f t="shared" si="4"/>
        <v>0</v>
      </c>
      <c r="P30" s="150">
        <f t="shared" si="4"/>
        <v>0</v>
      </c>
      <c r="Q30" s="212">
        <f t="shared" si="4"/>
        <v>0</v>
      </c>
    </row>
    <row r="31" spans="1:17" ht="23.25">
      <c r="A31" s="14"/>
      <c r="B31" s="23"/>
      <c r="C31" s="24"/>
      <c r="D31" s="150"/>
      <c r="E31" s="150"/>
      <c r="F31" s="150"/>
      <c r="G31" s="168">
        <f t="shared" si="1"/>
        <v>0</v>
      </c>
      <c r="H31" s="168"/>
      <c r="I31" s="168"/>
      <c r="J31" s="168"/>
      <c r="K31" s="168"/>
      <c r="L31" s="168"/>
      <c r="M31" s="168"/>
      <c r="N31" s="168"/>
      <c r="O31" s="168"/>
      <c r="P31" s="168"/>
      <c r="Q31" s="229"/>
    </row>
    <row r="32" spans="1:17" ht="36" customHeight="1">
      <c r="A32" s="14">
        <v>3</v>
      </c>
      <c r="B32" s="26" t="s">
        <v>141</v>
      </c>
      <c r="C32" s="24">
        <v>614300</v>
      </c>
      <c r="D32" s="150">
        <f>SUM(D33:D42)</f>
        <v>0</v>
      </c>
      <c r="E32" s="150">
        <f aca="true" t="shared" si="5" ref="E32:Q32">SUM(E33:E42)</f>
        <v>0</v>
      </c>
      <c r="F32" s="150">
        <f t="shared" si="5"/>
        <v>0</v>
      </c>
      <c r="G32" s="150">
        <f t="shared" si="5"/>
        <v>0</v>
      </c>
      <c r="H32" s="150">
        <f t="shared" si="5"/>
        <v>0</v>
      </c>
      <c r="I32" s="150">
        <f t="shared" si="5"/>
        <v>0</v>
      </c>
      <c r="J32" s="150">
        <f t="shared" si="5"/>
        <v>0</v>
      </c>
      <c r="K32" s="150">
        <f t="shared" si="5"/>
        <v>0</v>
      </c>
      <c r="L32" s="150">
        <f t="shared" si="5"/>
        <v>0</v>
      </c>
      <c r="M32" s="150">
        <f t="shared" si="5"/>
        <v>0</v>
      </c>
      <c r="N32" s="150">
        <f t="shared" si="5"/>
        <v>0</v>
      </c>
      <c r="O32" s="150">
        <f t="shared" si="5"/>
        <v>0</v>
      </c>
      <c r="P32" s="150">
        <f t="shared" si="5"/>
        <v>0</v>
      </c>
      <c r="Q32" s="212">
        <f t="shared" si="5"/>
        <v>0</v>
      </c>
    </row>
    <row r="33" spans="1:17" ht="23.25">
      <c r="A33" s="14"/>
      <c r="B33" s="23"/>
      <c r="C33" s="24"/>
      <c r="D33" s="150"/>
      <c r="E33" s="150"/>
      <c r="F33" s="150"/>
      <c r="G33" s="168">
        <f t="shared" si="1"/>
        <v>0</v>
      </c>
      <c r="H33" s="168"/>
      <c r="I33" s="168"/>
      <c r="J33" s="168"/>
      <c r="K33" s="168"/>
      <c r="L33" s="168"/>
      <c r="M33" s="168"/>
      <c r="N33" s="168"/>
      <c r="O33" s="168"/>
      <c r="P33" s="168"/>
      <c r="Q33" s="229"/>
    </row>
    <row r="34" spans="1:17" ht="23.25">
      <c r="A34" s="14"/>
      <c r="B34" s="23"/>
      <c r="C34" s="24"/>
      <c r="D34" s="150"/>
      <c r="E34" s="150"/>
      <c r="F34" s="150"/>
      <c r="G34" s="168">
        <f t="shared" si="1"/>
        <v>0</v>
      </c>
      <c r="H34" s="168"/>
      <c r="I34" s="168"/>
      <c r="J34" s="168"/>
      <c r="K34" s="168"/>
      <c r="L34" s="168"/>
      <c r="M34" s="168"/>
      <c r="N34" s="168"/>
      <c r="O34" s="168"/>
      <c r="P34" s="168"/>
      <c r="Q34" s="229"/>
    </row>
    <row r="35" spans="1:17" ht="23.25">
      <c r="A35" s="14"/>
      <c r="B35" s="23"/>
      <c r="C35" s="24"/>
      <c r="D35" s="150"/>
      <c r="E35" s="150"/>
      <c r="F35" s="150"/>
      <c r="G35" s="168">
        <f t="shared" si="1"/>
        <v>0</v>
      </c>
      <c r="H35" s="168"/>
      <c r="I35" s="168"/>
      <c r="J35" s="168"/>
      <c r="K35" s="168"/>
      <c r="L35" s="168"/>
      <c r="M35" s="168"/>
      <c r="N35" s="168"/>
      <c r="O35" s="168"/>
      <c r="P35" s="168"/>
      <c r="Q35" s="229"/>
    </row>
    <row r="36" spans="1:17" ht="23.25">
      <c r="A36" s="12"/>
      <c r="B36" s="21"/>
      <c r="C36" s="34"/>
      <c r="D36" s="150"/>
      <c r="E36" s="150"/>
      <c r="F36" s="150"/>
      <c r="G36" s="168">
        <f t="shared" si="1"/>
        <v>0</v>
      </c>
      <c r="H36" s="168"/>
      <c r="I36" s="168"/>
      <c r="J36" s="168"/>
      <c r="K36" s="168"/>
      <c r="L36" s="168"/>
      <c r="M36" s="168"/>
      <c r="N36" s="168"/>
      <c r="O36" s="168"/>
      <c r="P36" s="168"/>
      <c r="Q36" s="229"/>
    </row>
    <row r="37" spans="1:17" ht="23.25">
      <c r="A37" s="12"/>
      <c r="B37" s="23"/>
      <c r="C37" s="34"/>
      <c r="D37" s="150"/>
      <c r="E37" s="150"/>
      <c r="F37" s="150"/>
      <c r="G37" s="168">
        <f t="shared" si="1"/>
        <v>0</v>
      </c>
      <c r="H37" s="168"/>
      <c r="I37" s="168"/>
      <c r="J37" s="168"/>
      <c r="K37" s="168"/>
      <c r="L37" s="168"/>
      <c r="M37" s="168"/>
      <c r="N37" s="168"/>
      <c r="O37" s="168"/>
      <c r="P37" s="168"/>
      <c r="Q37" s="229"/>
    </row>
    <row r="38" spans="1:17" ht="23.25">
      <c r="A38" s="14"/>
      <c r="B38" s="23"/>
      <c r="C38" s="24"/>
      <c r="D38" s="150"/>
      <c r="E38" s="150"/>
      <c r="F38" s="150"/>
      <c r="G38" s="168">
        <f t="shared" si="1"/>
        <v>0</v>
      </c>
      <c r="H38" s="168"/>
      <c r="I38" s="168"/>
      <c r="J38" s="168"/>
      <c r="K38" s="168"/>
      <c r="L38" s="168"/>
      <c r="M38" s="168"/>
      <c r="N38" s="168"/>
      <c r="O38" s="168"/>
      <c r="P38" s="168"/>
      <c r="Q38" s="229"/>
    </row>
    <row r="39" spans="1:17" ht="23.25">
      <c r="A39" s="14"/>
      <c r="B39" s="23"/>
      <c r="C39" s="24"/>
      <c r="D39" s="150"/>
      <c r="E39" s="150"/>
      <c r="F39" s="150"/>
      <c r="G39" s="168">
        <f t="shared" si="1"/>
        <v>0</v>
      </c>
      <c r="H39" s="168"/>
      <c r="I39" s="168"/>
      <c r="J39" s="168"/>
      <c r="K39" s="168"/>
      <c r="L39" s="168"/>
      <c r="M39" s="168"/>
      <c r="N39" s="168"/>
      <c r="O39" s="168"/>
      <c r="P39" s="168"/>
      <c r="Q39" s="229"/>
    </row>
    <row r="40" spans="1:17" ht="23.25">
      <c r="A40" s="14"/>
      <c r="B40" s="23"/>
      <c r="C40" s="24"/>
      <c r="D40" s="150"/>
      <c r="E40" s="150"/>
      <c r="F40" s="150"/>
      <c r="G40" s="168">
        <f t="shared" si="1"/>
        <v>0</v>
      </c>
      <c r="H40" s="168"/>
      <c r="I40" s="168"/>
      <c r="J40" s="168"/>
      <c r="K40" s="168"/>
      <c r="L40" s="168"/>
      <c r="M40" s="168"/>
      <c r="N40" s="168"/>
      <c r="O40" s="168"/>
      <c r="P40" s="168"/>
      <c r="Q40" s="229"/>
    </row>
    <row r="41" spans="1:17" ht="23.25">
      <c r="A41" s="12"/>
      <c r="B41" s="23"/>
      <c r="C41" s="34"/>
      <c r="D41" s="150"/>
      <c r="E41" s="150"/>
      <c r="F41" s="150"/>
      <c r="G41" s="168">
        <f t="shared" si="1"/>
        <v>0</v>
      </c>
      <c r="H41" s="168"/>
      <c r="I41" s="168"/>
      <c r="J41" s="168"/>
      <c r="K41" s="168"/>
      <c r="L41" s="168"/>
      <c r="M41" s="168"/>
      <c r="N41" s="168"/>
      <c r="O41" s="168"/>
      <c r="P41" s="168"/>
      <c r="Q41" s="229"/>
    </row>
    <row r="42" spans="1:17" ht="23.25">
      <c r="A42" s="12"/>
      <c r="B42" s="23"/>
      <c r="C42" s="34"/>
      <c r="D42" s="228"/>
      <c r="E42" s="228"/>
      <c r="F42" s="150"/>
      <c r="G42" s="168">
        <f t="shared" si="1"/>
        <v>0</v>
      </c>
      <c r="H42" s="168"/>
      <c r="I42" s="168"/>
      <c r="J42" s="168"/>
      <c r="K42" s="168"/>
      <c r="L42" s="168"/>
      <c r="M42" s="168"/>
      <c r="N42" s="168"/>
      <c r="O42" s="168"/>
      <c r="P42" s="168"/>
      <c r="Q42" s="229"/>
    </row>
    <row r="43" spans="1:17" ht="23.25">
      <c r="A43" s="14">
        <v>4</v>
      </c>
      <c r="B43" s="23" t="s">
        <v>142</v>
      </c>
      <c r="C43" s="24">
        <v>614700</v>
      </c>
      <c r="D43" s="150">
        <f>SUM(D44:D45)</f>
        <v>0</v>
      </c>
      <c r="E43" s="150">
        <f aca="true" t="shared" si="6" ref="E43:Q43">SUM(E44:E45)</f>
        <v>0</v>
      </c>
      <c r="F43" s="150">
        <f t="shared" si="6"/>
        <v>0</v>
      </c>
      <c r="G43" s="150">
        <f t="shared" si="6"/>
        <v>0</v>
      </c>
      <c r="H43" s="150">
        <f t="shared" si="6"/>
        <v>0</v>
      </c>
      <c r="I43" s="150">
        <f t="shared" si="6"/>
        <v>0</v>
      </c>
      <c r="J43" s="150">
        <f t="shared" si="6"/>
        <v>0</v>
      </c>
      <c r="K43" s="150">
        <f t="shared" si="6"/>
        <v>0</v>
      </c>
      <c r="L43" s="150">
        <f t="shared" si="6"/>
        <v>0</v>
      </c>
      <c r="M43" s="150">
        <f t="shared" si="6"/>
        <v>0</v>
      </c>
      <c r="N43" s="150">
        <f t="shared" si="6"/>
        <v>0</v>
      </c>
      <c r="O43" s="150">
        <f t="shared" si="6"/>
        <v>0</v>
      </c>
      <c r="P43" s="150">
        <f t="shared" si="6"/>
        <v>0</v>
      </c>
      <c r="Q43" s="212">
        <f t="shared" si="6"/>
        <v>0</v>
      </c>
    </row>
    <row r="44" spans="1:17" ht="23.25">
      <c r="A44" s="14"/>
      <c r="B44" s="23"/>
      <c r="C44" s="24"/>
      <c r="D44" s="150"/>
      <c r="E44" s="150"/>
      <c r="F44" s="150"/>
      <c r="G44" s="168">
        <f t="shared" si="1"/>
        <v>0</v>
      </c>
      <c r="H44" s="168"/>
      <c r="I44" s="168"/>
      <c r="J44" s="168"/>
      <c r="K44" s="168"/>
      <c r="L44" s="168"/>
      <c r="M44" s="168"/>
      <c r="N44" s="168"/>
      <c r="O44" s="168"/>
      <c r="P44" s="168"/>
      <c r="Q44" s="229"/>
    </row>
    <row r="45" spans="1:17" ht="23.25">
      <c r="A45" s="14"/>
      <c r="B45" s="23"/>
      <c r="C45" s="24"/>
      <c r="D45" s="150"/>
      <c r="E45" s="150"/>
      <c r="F45" s="150"/>
      <c r="G45" s="168">
        <f t="shared" si="1"/>
        <v>0</v>
      </c>
      <c r="H45" s="168"/>
      <c r="I45" s="168"/>
      <c r="J45" s="168"/>
      <c r="K45" s="168"/>
      <c r="L45" s="168"/>
      <c r="M45" s="168"/>
      <c r="N45" s="168"/>
      <c r="O45" s="168"/>
      <c r="P45" s="168"/>
      <c r="Q45" s="229"/>
    </row>
    <row r="46" spans="1:17" ht="23.25">
      <c r="A46" s="14">
        <v>5</v>
      </c>
      <c r="B46" s="23" t="s">
        <v>143</v>
      </c>
      <c r="C46" s="24">
        <v>614800</v>
      </c>
      <c r="D46" s="150">
        <f>D47</f>
        <v>0</v>
      </c>
      <c r="E46" s="150">
        <f aca="true" t="shared" si="7" ref="E46:Q46">E47</f>
        <v>0</v>
      </c>
      <c r="F46" s="150">
        <f t="shared" si="7"/>
        <v>0</v>
      </c>
      <c r="G46" s="150">
        <f t="shared" si="7"/>
        <v>0</v>
      </c>
      <c r="H46" s="150">
        <f t="shared" si="7"/>
        <v>0</v>
      </c>
      <c r="I46" s="150">
        <f t="shared" si="7"/>
        <v>0</v>
      </c>
      <c r="J46" s="150">
        <f t="shared" si="7"/>
        <v>0</v>
      </c>
      <c r="K46" s="150">
        <f t="shared" si="7"/>
        <v>0</v>
      </c>
      <c r="L46" s="150">
        <f t="shared" si="7"/>
        <v>0</v>
      </c>
      <c r="M46" s="150">
        <f t="shared" si="7"/>
        <v>0</v>
      </c>
      <c r="N46" s="150">
        <f t="shared" si="7"/>
        <v>0</v>
      </c>
      <c r="O46" s="150">
        <f t="shared" si="7"/>
        <v>0</v>
      </c>
      <c r="P46" s="150">
        <f t="shared" si="7"/>
        <v>0</v>
      </c>
      <c r="Q46" s="212">
        <f t="shared" si="7"/>
        <v>0</v>
      </c>
    </row>
    <row r="47" spans="1:17" ht="23.25">
      <c r="A47" s="14"/>
      <c r="B47" s="23"/>
      <c r="C47" s="24"/>
      <c r="D47" s="150"/>
      <c r="E47" s="150"/>
      <c r="F47" s="150"/>
      <c r="G47" s="168">
        <f t="shared" si="1"/>
        <v>0</v>
      </c>
      <c r="H47" s="168"/>
      <c r="I47" s="168"/>
      <c r="J47" s="168"/>
      <c r="K47" s="168"/>
      <c r="L47" s="168"/>
      <c r="M47" s="168"/>
      <c r="N47" s="168"/>
      <c r="O47" s="168"/>
      <c r="P47" s="168"/>
      <c r="Q47" s="229"/>
    </row>
    <row r="48" spans="1:17" ht="23.25">
      <c r="A48" s="14">
        <v>6</v>
      </c>
      <c r="B48" s="23" t="s">
        <v>144</v>
      </c>
      <c r="C48" s="24">
        <v>614900</v>
      </c>
      <c r="D48" s="150">
        <f>D49</f>
        <v>0</v>
      </c>
      <c r="E48" s="150">
        <f aca="true" t="shared" si="8" ref="E48:Q48">E49</f>
        <v>0</v>
      </c>
      <c r="F48" s="150">
        <f t="shared" si="8"/>
        <v>0</v>
      </c>
      <c r="G48" s="150">
        <f t="shared" si="8"/>
        <v>0</v>
      </c>
      <c r="H48" s="150">
        <f t="shared" si="8"/>
        <v>0</v>
      </c>
      <c r="I48" s="150">
        <f t="shared" si="8"/>
        <v>0</v>
      </c>
      <c r="J48" s="150">
        <f t="shared" si="8"/>
        <v>0</v>
      </c>
      <c r="K48" s="150">
        <f t="shared" si="8"/>
        <v>0</v>
      </c>
      <c r="L48" s="150">
        <f t="shared" si="8"/>
        <v>0</v>
      </c>
      <c r="M48" s="150">
        <f t="shared" si="8"/>
        <v>0</v>
      </c>
      <c r="N48" s="150">
        <f t="shared" si="8"/>
        <v>0</v>
      </c>
      <c r="O48" s="150">
        <f t="shared" si="8"/>
        <v>0</v>
      </c>
      <c r="P48" s="150">
        <f t="shared" si="8"/>
        <v>0</v>
      </c>
      <c r="Q48" s="212">
        <f t="shared" si="8"/>
        <v>0</v>
      </c>
    </row>
    <row r="49" spans="1:17" ht="24" thickBot="1">
      <c r="A49" s="233"/>
      <c r="B49" s="271"/>
      <c r="C49" s="272"/>
      <c r="D49" s="273"/>
      <c r="E49" s="273"/>
      <c r="F49" s="273"/>
      <c r="G49" s="274">
        <f t="shared" si="1"/>
        <v>0</v>
      </c>
      <c r="H49" s="274"/>
      <c r="I49" s="274"/>
      <c r="J49" s="274"/>
      <c r="K49" s="274"/>
      <c r="L49" s="274"/>
      <c r="M49" s="274"/>
      <c r="N49" s="274"/>
      <c r="O49" s="274"/>
      <c r="P49" s="274"/>
      <c r="Q49" s="275"/>
    </row>
    <row r="50" spans="1:18" s="42" customFormat="1" ht="38.25" thickBot="1">
      <c r="A50" s="266" t="s">
        <v>9</v>
      </c>
      <c r="B50" s="267" t="s">
        <v>145</v>
      </c>
      <c r="C50" s="268">
        <v>615000</v>
      </c>
      <c r="D50" s="269">
        <f>D51+D54</f>
        <v>0</v>
      </c>
      <c r="E50" s="269">
        <f aca="true" t="shared" si="9" ref="E50:Q50">E51+E54</f>
        <v>0</v>
      </c>
      <c r="F50" s="269">
        <f t="shared" si="9"/>
        <v>0</v>
      </c>
      <c r="G50" s="269">
        <f t="shared" si="9"/>
        <v>0</v>
      </c>
      <c r="H50" s="269">
        <f t="shared" si="9"/>
        <v>0</v>
      </c>
      <c r="I50" s="269">
        <f t="shared" si="9"/>
        <v>0</v>
      </c>
      <c r="J50" s="269">
        <f t="shared" si="9"/>
        <v>0</v>
      </c>
      <c r="K50" s="269">
        <f t="shared" si="9"/>
        <v>0</v>
      </c>
      <c r="L50" s="269">
        <f t="shared" si="9"/>
        <v>0</v>
      </c>
      <c r="M50" s="269">
        <f t="shared" si="9"/>
        <v>0</v>
      </c>
      <c r="N50" s="269">
        <f t="shared" si="9"/>
        <v>0</v>
      </c>
      <c r="O50" s="269">
        <f t="shared" si="9"/>
        <v>0</v>
      </c>
      <c r="P50" s="269">
        <f t="shared" si="9"/>
        <v>0</v>
      </c>
      <c r="Q50" s="270">
        <f t="shared" si="9"/>
        <v>0</v>
      </c>
      <c r="R50" s="46"/>
    </row>
    <row r="51" spans="1:17" ht="38.25">
      <c r="A51" s="77">
        <v>1</v>
      </c>
      <c r="B51" s="67" t="s">
        <v>146</v>
      </c>
      <c r="C51" s="62">
        <v>615100</v>
      </c>
      <c r="D51" s="213">
        <f>D52+D53</f>
        <v>0</v>
      </c>
      <c r="E51" s="213">
        <f aca="true" t="shared" si="10" ref="E51:Q51">E52+E53</f>
        <v>0</v>
      </c>
      <c r="F51" s="213">
        <f t="shared" si="10"/>
        <v>0</v>
      </c>
      <c r="G51" s="213">
        <f t="shared" si="10"/>
        <v>0</v>
      </c>
      <c r="H51" s="213">
        <f t="shared" si="10"/>
        <v>0</v>
      </c>
      <c r="I51" s="213">
        <f t="shared" si="10"/>
        <v>0</v>
      </c>
      <c r="J51" s="213">
        <f t="shared" si="10"/>
        <v>0</v>
      </c>
      <c r="K51" s="213">
        <f t="shared" si="10"/>
        <v>0</v>
      </c>
      <c r="L51" s="213">
        <f t="shared" si="10"/>
        <v>0</v>
      </c>
      <c r="M51" s="213">
        <f t="shared" si="10"/>
        <v>0</v>
      </c>
      <c r="N51" s="213">
        <f t="shared" si="10"/>
        <v>0</v>
      </c>
      <c r="O51" s="213">
        <f t="shared" si="10"/>
        <v>0</v>
      </c>
      <c r="P51" s="213">
        <f t="shared" si="10"/>
        <v>0</v>
      </c>
      <c r="Q51" s="214">
        <f t="shared" si="10"/>
        <v>0</v>
      </c>
    </row>
    <row r="52" spans="1:17" ht="23.25">
      <c r="A52" s="14"/>
      <c r="B52" s="23"/>
      <c r="C52" s="24"/>
      <c r="D52" s="168"/>
      <c r="E52" s="168"/>
      <c r="F52" s="168"/>
      <c r="G52" s="168">
        <f t="shared" si="1"/>
        <v>0</v>
      </c>
      <c r="H52" s="168"/>
      <c r="I52" s="168"/>
      <c r="J52" s="168"/>
      <c r="K52" s="168"/>
      <c r="L52" s="168"/>
      <c r="M52" s="168"/>
      <c r="N52" s="168"/>
      <c r="O52" s="168"/>
      <c r="P52" s="168"/>
      <c r="Q52" s="229"/>
    </row>
    <row r="53" spans="1:17" ht="23.25">
      <c r="A53" s="14"/>
      <c r="B53" s="23"/>
      <c r="C53" s="24"/>
      <c r="D53" s="168"/>
      <c r="E53" s="168"/>
      <c r="F53" s="168"/>
      <c r="G53" s="168">
        <f t="shared" si="1"/>
        <v>0</v>
      </c>
      <c r="H53" s="168"/>
      <c r="I53" s="168"/>
      <c r="J53" s="168"/>
      <c r="K53" s="168"/>
      <c r="L53" s="168"/>
      <c r="M53" s="168"/>
      <c r="N53" s="168"/>
      <c r="O53" s="168"/>
      <c r="P53" s="168"/>
      <c r="Q53" s="229"/>
    </row>
    <row r="54" spans="1:17" ht="57">
      <c r="A54" s="14">
        <v>2</v>
      </c>
      <c r="B54" s="25" t="s">
        <v>147</v>
      </c>
      <c r="C54" s="24">
        <v>615200</v>
      </c>
      <c r="D54" s="170">
        <f>D55</f>
        <v>0</v>
      </c>
      <c r="E54" s="170">
        <f aca="true" t="shared" si="11" ref="E54:Q54">E55</f>
        <v>0</v>
      </c>
      <c r="F54" s="170">
        <f t="shared" si="11"/>
        <v>0</v>
      </c>
      <c r="G54" s="170">
        <f t="shared" si="11"/>
        <v>0</v>
      </c>
      <c r="H54" s="170">
        <f t="shared" si="11"/>
        <v>0</v>
      </c>
      <c r="I54" s="170">
        <f t="shared" si="11"/>
        <v>0</v>
      </c>
      <c r="J54" s="170">
        <f t="shared" si="11"/>
        <v>0</v>
      </c>
      <c r="K54" s="170">
        <f t="shared" si="11"/>
        <v>0</v>
      </c>
      <c r="L54" s="170">
        <f t="shared" si="11"/>
        <v>0</v>
      </c>
      <c r="M54" s="170">
        <f t="shared" si="11"/>
        <v>0</v>
      </c>
      <c r="N54" s="170">
        <f t="shared" si="11"/>
        <v>0</v>
      </c>
      <c r="O54" s="170">
        <f t="shared" si="11"/>
        <v>0</v>
      </c>
      <c r="P54" s="170">
        <f t="shared" si="11"/>
        <v>0</v>
      </c>
      <c r="Q54" s="216">
        <f t="shared" si="11"/>
        <v>0</v>
      </c>
    </row>
    <row r="55" spans="1:17" ht="23.25">
      <c r="A55" s="14"/>
      <c r="B55" s="25"/>
      <c r="C55" s="24"/>
      <c r="D55" s="168"/>
      <c r="E55" s="168"/>
      <c r="F55" s="168"/>
      <c r="G55" s="168">
        <f t="shared" si="1"/>
        <v>0</v>
      </c>
      <c r="H55" s="168"/>
      <c r="I55" s="168"/>
      <c r="J55" s="168"/>
      <c r="K55" s="168"/>
      <c r="L55" s="168"/>
      <c r="M55" s="168"/>
      <c r="N55" s="168"/>
      <c r="O55" s="168"/>
      <c r="P55" s="168"/>
      <c r="Q55" s="229"/>
    </row>
    <row r="56" spans="1:18" s="42" customFormat="1" ht="38.25" thickBot="1">
      <c r="A56" s="76" t="s">
        <v>10</v>
      </c>
      <c r="B56" s="45" t="s">
        <v>148</v>
      </c>
      <c r="C56" s="63">
        <v>616000</v>
      </c>
      <c r="D56" s="158">
        <f>D57</f>
        <v>0</v>
      </c>
      <c r="E56" s="158">
        <f aca="true" t="shared" si="12" ref="E56:Q56">E57</f>
        <v>0</v>
      </c>
      <c r="F56" s="158">
        <f t="shared" si="12"/>
        <v>0</v>
      </c>
      <c r="G56" s="158">
        <f t="shared" si="12"/>
        <v>0</v>
      </c>
      <c r="H56" s="158">
        <f t="shared" si="12"/>
        <v>0</v>
      </c>
      <c r="I56" s="158">
        <f t="shared" si="12"/>
        <v>0</v>
      </c>
      <c r="J56" s="158">
        <f t="shared" si="12"/>
        <v>0</v>
      </c>
      <c r="K56" s="158">
        <f t="shared" si="12"/>
        <v>0</v>
      </c>
      <c r="L56" s="158">
        <f t="shared" si="12"/>
        <v>0</v>
      </c>
      <c r="M56" s="158">
        <f t="shared" si="12"/>
        <v>0</v>
      </c>
      <c r="N56" s="158">
        <f t="shared" si="12"/>
        <v>0</v>
      </c>
      <c r="O56" s="158">
        <f t="shared" si="12"/>
        <v>0</v>
      </c>
      <c r="P56" s="158">
        <f t="shared" si="12"/>
        <v>0</v>
      </c>
      <c r="Q56" s="203">
        <f t="shared" si="12"/>
        <v>0</v>
      </c>
      <c r="R56" s="46"/>
    </row>
    <row r="57" spans="1:17" ht="23.25">
      <c r="A57" s="77">
        <v>1</v>
      </c>
      <c r="B57" s="66" t="s">
        <v>149</v>
      </c>
      <c r="C57" s="62">
        <v>616200</v>
      </c>
      <c r="D57" s="220"/>
      <c r="E57" s="220"/>
      <c r="F57" s="220"/>
      <c r="G57" s="168">
        <f t="shared" si="1"/>
        <v>0</v>
      </c>
      <c r="H57" s="168"/>
      <c r="I57" s="168"/>
      <c r="J57" s="168"/>
      <c r="K57" s="168"/>
      <c r="L57" s="168"/>
      <c r="M57" s="168"/>
      <c r="N57" s="168"/>
      <c r="O57" s="168"/>
      <c r="P57" s="168"/>
      <c r="Q57" s="229"/>
    </row>
    <row r="58" spans="1:17" s="42" customFormat="1" ht="57" thickBot="1">
      <c r="A58" s="76" t="s">
        <v>11</v>
      </c>
      <c r="B58" s="45" t="s">
        <v>150</v>
      </c>
      <c r="C58" s="63"/>
      <c r="D58" s="158">
        <f>SUM(D59:D64)</f>
        <v>0</v>
      </c>
      <c r="E58" s="158">
        <f aca="true" t="shared" si="13" ref="E58:Q58">SUM(E59:E64)</f>
        <v>0</v>
      </c>
      <c r="F58" s="158">
        <f t="shared" si="13"/>
        <v>0</v>
      </c>
      <c r="G58" s="158">
        <f t="shared" si="13"/>
        <v>0</v>
      </c>
      <c r="H58" s="158">
        <f t="shared" si="13"/>
        <v>0</v>
      </c>
      <c r="I58" s="158">
        <f t="shared" si="13"/>
        <v>0</v>
      </c>
      <c r="J58" s="158">
        <f t="shared" si="13"/>
        <v>0</v>
      </c>
      <c r="K58" s="158">
        <f t="shared" si="13"/>
        <v>0</v>
      </c>
      <c r="L58" s="158">
        <f t="shared" si="13"/>
        <v>0</v>
      </c>
      <c r="M58" s="158">
        <f t="shared" si="13"/>
        <v>0</v>
      </c>
      <c r="N58" s="158">
        <f t="shared" si="13"/>
        <v>0</v>
      </c>
      <c r="O58" s="158">
        <f t="shared" si="13"/>
        <v>0</v>
      </c>
      <c r="P58" s="158">
        <f t="shared" si="13"/>
        <v>0</v>
      </c>
      <c r="Q58" s="203">
        <f t="shared" si="13"/>
        <v>0</v>
      </c>
    </row>
    <row r="59" spans="1:17" ht="38.25">
      <c r="A59" s="78">
        <v>1</v>
      </c>
      <c r="B59" s="65" t="s">
        <v>151</v>
      </c>
      <c r="C59" s="64">
        <v>821100</v>
      </c>
      <c r="D59" s="220"/>
      <c r="E59" s="220"/>
      <c r="F59" s="220"/>
      <c r="G59" s="168">
        <f t="shared" si="1"/>
        <v>0</v>
      </c>
      <c r="H59" s="168"/>
      <c r="I59" s="168"/>
      <c r="J59" s="168"/>
      <c r="K59" s="168"/>
      <c r="L59" s="168"/>
      <c r="M59" s="168"/>
      <c r="N59" s="168"/>
      <c r="O59" s="168"/>
      <c r="P59" s="168"/>
      <c r="Q59" s="229"/>
    </row>
    <row r="60" spans="1:17" ht="23.25">
      <c r="A60" s="12">
        <v>2</v>
      </c>
      <c r="B60" s="19" t="s">
        <v>152</v>
      </c>
      <c r="C60" s="13">
        <v>821200</v>
      </c>
      <c r="D60" s="168"/>
      <c r="E60" s="168"/>
      <c r="F60" s="168"/>
      <c r="G60" s="168">
        <f t="shared" si="1"/>
        <v>0</v>
      </c>
      <c r="H60" s="168"/>
      <c r="I60" s="168"/>
      <c r="J60" s="168"/>
      <c r="K60" s="168"/>
      <c r="L60" s="168"/>
      <c r="M60" s="168"/>
      <c r="N60" s="168"/>
      <c r="O60" s="168"/>
      <c r="P60" s="168"/>
      <c r="Q60" s="229"/>
    </row>
    <row r="61" spans="1:17" ht="23.25">
      <c r="A61" s="12">
        <v>3</v>
      </c>
      <c r="B61" s="19" t="s">
        <v>153</v>
      </c>
      <c r="C61" s="13">
        <v>821300</v>
      </c>
      <c r="D61" s="168"/>
      <c r="E61" s="168"/>
      <c r="F61" s="168"/>
      <c r="G61" s="168">
        <f t="shared" si="1"/>
        <v>0</v>
      </c>
      <c r="H61" s="168"/>
      <c r="I61" s="168"/>
      <c r="J61" s="168"/>
      <c r="K61" s="168"/>
      <c r="L61" s="168"/>
      <c r="M61" s="168"/>
      <c r="N61" s="168"/>
      <c r="O61" s="168"/>
      <c r="P61" s="168"/>
      <c r="Q61" s="229"/>
    </row>
    <row r="62" spans="1:17" ht="38.25">
      <c r="A62" s="12">
        <v>4</v>
      </c>
      <c r="B62" s="25" t="s">
        <v>154</v>
      </c>
      <c r="C62" s="13">
        <v>821400</v>
      </c>
      <c r="D62" s="168"/>
      <c r="E62" s="168"/>
      <c r="F62" s="168"/>
      <c r="G62" s="168">
        <f t="shared" si="1"/>
        <v>0</v>
      </c>
      <c r="H62" s="168"/>
      <c r="I62" s="168"/>
      <c r="J62" s="168"/>
      <c r="K62" s="168"/>
      <c r="L62" s="168"/>
      <c r="M62" s="168"/>
      <c r="N62" s="168"/>
      <c r="O62" s="168"/>
      <c r="P62" s="168"/>
      <c r="Q62" s="229"/>
    </row>
    <row r="63" spans="1:17" ht="38.25">
      <c r="A63" s="12">
        <v>5</v>
      </c>
      <c r="B63" s="25" t="s">
        <v>155</v>
      </c>
      <c r="C63" s="13">
        <v>821500</v>
      </c>
      <c r="D63" s="168"/>
      <c r="E63" s="168"/>
      <c r="F63" s="168"/>
      <c r="G63" s="168">
        <f t="shared" si="1"/>
        <v>0</v>
      </c>
      <c r="H63" s="168"/>
      <c r="I63" s="168"/>
      <c r="J63" s="168"/>
      <c r="K63" s="168"/>
      <c r="L63" s="168"/>
      <c r="M63" s="168"/>
      <c r="N63" s="168"/>
      <c r="O63" s="168"/>
      <c r="P63" s="168"/>
      <c r="Q63" s="229"/>
    </row>
    <row r="64" spans="1:18" ht="42" customHeight="1">
      <c r="A64" s="12">
        <v>6</v>
      </c>
      <c r="B64" s="25" t="s">
        <v>156</v>
      </c>
      <c r="C64" s="13">
        <v>821600</v>
      </c>
      <c r="D64" s="168"/>
      <c r="E64" s="168"/>
      <c r="F64" s="168"/>
      <c r="G64" s="168">
        <f t="shared" si="1"/>
        <v>0</v>
      </c>
      <c r="H64" s="168"/>
      <c r="I64" s="168"/>
      <c r="J64" s="168"/>
      <c r="K64" s="168"/>
      <c r="L64" s="168"/>
      <c r="M64" s="168"/>
      <c r="N64" s="168"/>
      <c r="O64" s="168"/>
      <c r="P64" s="168"/>
      <c r="Q64" s="229"/>
      <c r="R64" s="6"/>
    </row>
    <row r="65" spans="1:18" s="42" customFormat="1" ht="57" thickBot="1">
      <c r="A65" s="76"/>
      <c r="B65" s="45" t="s">
        <v>176</v>
      </c>
      <c r="C65" s="94"/>
      <c r="D65" s="158">
        <f>D58+D56+D50+D26+D14</f>
        <v>0</v>
      </c>
      <c r="E65" s="158">
        <f aca="true" t="shared" si="14" ref="E65:Q65">E58+E56+E50+E26+E14</f>
        <v>0</v>
      </c>
      <c r="F65" s="158">
        <f t="shared" si="14"/>
        <v>0</v>
      </c>
      <c r="G65" s="158">
        <f t="shared" si="14"/>
        <v>0</v>
      </c>
      <c r="H65" s="158">
        <f t="shared" si="14"/>
        <v>0</v>
      </c>
      <c r="I65" s="158">
        <f t="shared" si="14"/>
        <v>0</v>
      </c>
      <c r="J65" s="158">
        <f t="shared" si="14"/>
        <v>0</v>
      </c>
      <c r="K65" s="158">
        <f t="shared" si="14"/>
        <v>0</v>
      </c>
      <c r="L65" s="158">
        <f t="shared" si="14"/>
        <v>0</v>
      </c>
      <c r="M65" s="158">
        <f t="shared" si="14"/>
        <v>0</v>
      </c>
      <c r="N65" s="158">
        <f t="shared" si="14"/>
        <v>0</v>
      </c>
      <c r="O65" s="158">
        <f t="shared" si="14"/>
        <v>0</v>
      </c>
      <c r="P65" s="158">
        <f t="shared" si="14"/>
        <v>0</v>
      </c>
      <c r="Q65" s="203">
        <f t="shared" si="14"/>
        <v>0</v>
      </c>
      <c r="R65" s="46"/>
    </row>
    <row r="66" spans="1:16" ht="30.75" customHeight="1">
      <c r="A66" s="5"/>
      <c r="B66" s="330" t="s">
        <v>157</v>
      </c>
      <c r="C66" s="330"/>
      <c r="D66" s="330"/>
      <c r="E66" s="330"/>
      <c r="F66" s="330"/>
      <c r="G66" s="330"/>
      <c r="H66" s="330"/>
      <c r="I66" s="330"/>
      <c r="J66" s="330"/>
      <c r="K66" s="2"/>
      <c r="L66" s="2"/>
      <c r="M66" s="2"/>
      <c r="N66" s="2"/>
      <c r="O66" s="2"/>
      <c r="P66" s="2"/>
    </row>
    <row r="67" spans="1:18" ht="15.75" customHeight="1">
      <c r="A67" s="5"/>
      <c r="B67" s="331"/>
      <c r="C67" s="331"/>
      <c r="D67" s="331"/>
      <c r="E67" s="331"/>
      <c r="F67" s="331"/>
      <c r="G67" s="331"/>
      <c r="H67" s="331"/>
      <c r="I67" s="331"/>
      <c r="J67" s="32"/>
      <c r="K67" s="2"/>
      <c r="L67" s="2"/>
      <c r="M67" s="2"/>
      <c r="N67" s="2"/>
      <c r="O67" s="2"/>
      <c r="P67" s="2"/>
      <c r="Q67" s="2"/>
      <c r="R67" s="6"/>
    </row>
    <row r="68" spans="1:18" ht="15.75" customHeight="1">
      <c r="A68" s="5"/>
      <c r="B68" s="32"/>
      <c r="C68" s="32"/>
      <c r="D68" s="32"/>
      <c r="E68" s="32"/>
      <c r="F68" s="32"/>
      <c r="G68" s="32"/>
      <c r="H68" s="32"/>
      <c r="I68" s="32"/>
      <c r="J68" s="32"/>
      <c r="K68" s="2"/>
      <c r="L68" s="2"/>
      <c r="M68" s="2"/>
      <c r="N68" s="33"/>
      <c r="O68" s="33"/>
      <c r="P68" s="33"/>
      <c r="Q68" s="2"/>
      <c r="R68" s="6"/>
    </row>
    <row r="69" spans="1:18" ht="15.75" customHeight="1">
      <c r="A69" s="5"/>
      <c r="B69" s="32"/>
      <c r="C69" s="32"/>
      <c r="D69" s="32"/>
      <c r="E69" s="32"/>
      <c r="F69" s="32"/>
      <c r="G69" s="32"/>
      <c r="H69" s="32"/>
      <c r="I69" s="32"/>
      <c r="J69" s="32"/>
      <c r="K69" s="2"/>
      <c r="L69" s="2"/>
      <c r="M69" s="2"/>
      <c r="N69" s="2"/>
      <c r="O69" s="2"/>
      <c r="P69" s="2"/>
      <c r="Q69" s="2"/>
      <c r="R69" s="6"/>
    </row>
    <row r="70" spans="1:18" ht="15.75" customHeight="1">
      <c r="A70" s="5"/>
      <c r="B70" s="32"/>
      <c r="C70" s="32"/>
      <c r="D70" s="32"/>
      <c r="E70" s="32"/>
      <c r="F70" s="32"/>
      <c r="G70" s="32"/>
      <c r="H70" s="32"/>
      <c r="I70" s="32"/>
      <c r="J70" s="32"/>
      <c r="K70" s="2"/>
      <c r="L70" s="2"/>
      <c r="M70" s="2"/>
      <c r="N70" s="6"/>
      <c r="O70" s="35" t="s">
        <v>158</v>
      </c>
      <c r="Q70" s="2"/>
      <c r="R70" s="6"/>
    </row>
    <row r="71" spans="1:18" ht="15.75" customHeight="1">
      <c r="A71" s="5"/>
      <c r="B71" s="32"/>
      <c r="C71" s="32"/>
      <c r="D71" s="32"/>
      <c r="E71" s="32"/>
      <c r="F71" s="32"/>
      <c r="G71" s="32"/>
      <c r="H71" s="32"/>
      <c r="I71" s="32"/>
      <c r="J71" s="32"/>
      <c r="K71" s="2"/>
      <c r="L71" s="2"/>
      <c r="M71" s="2"/>
      <c r="N71" s="6"/>
      <c r="O71" s="6"/>
      <c r="P71" s="6"/>
      <c r="R71" s="6"/>
    </row>
    <row r="72" spans="1:18" ht="15" customHeight="1">
      <c r="A72" s="6"/>
      <c r="B72" s="31"/>
      <c r="C72" s="31"/>
      <c r="D72" s="31"/>
      <c r="E72" s="31"/>
      <c r="F72" s="31"/>
      <c r="G72" s="31"/>
      <c r="H72" s="31"/>
      <c r="I72" s="6"/>
      <c r="J72" s="7"/>
      <c r="K72" s="7"/>
      <c r="L72" s="6"/>
      <c r="M72" s="7"/>
      <c r="N72" s="7"/>
      <c r="O72" s="7"/>
      <c r="P72" s="7"/>
      <c r="Q72" s="7"/>
      <c r="R72" s="6"/>
    </row>
    <row r="73" spans="1:17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8.75">
      <c r="A74" s="6"/>
      <c r="B74" s="6"/>
      <c r="C74" s="6"/>
      <c r="D74" s="6"/>
      <c r="E74" s="6"/>
      <c r="F74" s="6"/>
      <c r="G74" s="6"/>
      <c r="H74" s="6"/>
      <c r="I74" s="6"/>
      <c r="J74" s="5"/>
      <c r="K74" s="3"/>
      <c r="L74" s="6"/>
      <c r="M74" s="5"/>
      <c r="N74" s="15"/>
      <c r="O74" s="15"/>
      <c r="P74" s="15"/>
      <c r="Q74" s="5"/>
    </row>
    <row r="75" spans="1:17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</sheetData>
  <sheetProtection formatCells="0" formatColumns="0" formatRows="0"/>
  <mergeCells count="19">
    <mergeCell ref="G10:G12"/>
    <mergeCell ref="H10:Q11"/>
    <mergeCell ref="A1:Q1"/>
    <mergeCell ref="N2:O3"/>
    <mergeCell ref="A3:B3"/>
    <mergeCell ref="C3:J3"/>
    <mergeCell ref="A5:L5"/>
    <mergeCell ref="A6:I6"/>
    <mergeCell ref="L6:M6"/>
    <mergeCell ref="B66:J66"/>
    <mergeCell ref="B67:I67"/>
    <mergeCell ref="A9:C9"/>
    <mergeCell ref="G9:Q9"/>
    <mergeCell ref="A10:A12"/>
    <mergeCell ref="B10:B12"/>
    <mergeCell ref="C10:C12"/>
    <mergeCell ref="D10:D12"/>
    <mergeCell ref="E10:E12"/>
    <mergeCell ref="F10:F12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0" r:id="rId1"/>
  <headerFooter>
    <oddFooter>&amp;C&amp;A&amp;RPage &amp;P</oddFooter>
  </headerFooter>
  <rowBreaks count="1" manualBreakCount="1">
    <brk id="4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87"/>
  <sheetViews>
    <sheetView view="pageBreakPreview" zoomScale="60" zoomScalePageLayoutView="0" workbookViewId="0" topLeftCell="A1">
      <selection activeCell="B4" sqref="B4"/>
    </sheetView>
  </sheetViews>
  <sheetFormatPr defaultColWidth="9.140625" defaultRowHeight="15"/>
  <cols>
    <col min="1" max="1" width="4.7109375" style="4" customWidth="1"/>
    <col min="2" max="2" width="35.8515625" style="4" customWidth="1"/>
    <col min="3" max="3" width="13.57421875" style="4" customWidth="1"/>
    <col min="4" max="7" width="20.7109375" style="4" customWidth="1"/>
    <col min="8" max="8" width="18.7109375" style="4" customWidth="1"/>
    <col min="9" max="17" width="15.8515625" style="4" customWidth="1"/>
    <col min="18" max="16384" width="9.140625" style="4" customWidth="1"/>
  </cols>
  <sheetData>
    <row r="1" spans="1:17" ht="18.75" customHeight="1">
      <c r="A1" s="349" t="s">
        <v>104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</row>
    <row r="2" spans="14:16" ht="15.75" customHeight="1">
      <c r="N2" s="351" t="s">
        <v>105</v>
      </c>
      <c r="O2" s="351"/>
      <c r="P2" s="28"/>
    </row>
    <row r="3" spans="1:17" ht="21.75" customHeight="1">
      <c r="A3" s="349" t="s">
        <v>106</v>
      </c>
      <c r="B3" s="349"/>
      <c r="C3" s="352"/>
      <c r="D3" s="352"/>
      <c r="E3" s="352"/>
      <c r="F3" s="352"/>
      <c r="G3" s="352"/>
      <c r="H3" s="352"/>
      <c r="I3" s="352"/>
      <c r="J3" s="352"/>
      <c r="K3" s="16"/>
      <c r="N3" s="351"/>
      <c r="O3" s="351"/>
      <c r="P3" s="53"/>
      <c r="Q3" s="16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7"/>
      <c r="M4" s="6"/>
      <c r="N4" s="29"/>
      <c r="O4" s="29"/>
      <c r="P4" s="29"/>
      <c r="Q4" s="8"/>
    </row>
    <row r="5" spans="1:17" ht="40.5" customHeight="1">
      <c r="A5" s="351" t="s">
        <v>177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6"/>
      <c r="N5" s="30"/>
      <c r="O5" s="30"/>
      <c r="P5" s="30"/>
      <c r="Q5" s="17"/>
    </row>
    <row r="6" spans="1:17" ht="8.25" customHeight="1">
      <c r="A6" s="353"/>
      <c r="B6" s="353"/>
      <c r="C6" s="353"/>
      <c r="D6" s="353"/>
      <c r="E6" s="353"/>
      <c r="F6" s="353"/>
      <c r="G6" s="353"/>
      <c r="H6" s="353"/>
      <c r="I6" s="353"/>
      <c r="J6" s="112"/>
      <c r="K6" s="112"/>
      <c r="L6" s="351"/>
      <c r="M6" s="351"/>
      <c r="N6" s="28"/>
      <c r="O6" s="28"/>
      <c r="P6" s="28"/>
      <c r="Q6" s="9"/>
    </row>
    <row r="7" spans="1:17" ht="6.75" customHeight="1">
      <c r="A7" s="116"/>
      <c r="B7" s="116"/>
      <c r="C7" s="116"/>
      <c r="D7" s="116"/>
      <c r="E7" s="116"/>
      <c r="F7" s="116"/>
      <c r="G7" s="116"/>
      <c r="H7" s="116"/>
      <c r="I7" s="116"/>
      <c r="J7" s="118"/>
      <c r="K7" s="118"/>
      <c r="L7" s="117"/>
      <c r="M7" s="117"/>
      <c r="N7" s="28"/>
      <c r="O7" s="28"/>
      <c r="P7" s="28"/>
      <c r="Q7" s="9"/>
    </row>
    <row r="8" spans="1:17" ht="4.5" customHeight="1">
      <c r="A8" s="116"/>
      <c r="B8" s="116"/>
      <c r="C8" s="116"/>
      <c r="D8" s="116"/>
      <c r="E8" s="116"/>
      <c r="F8" s="116"/>
      <c r="G8" s="116"/>
      <c r="H8" s="116"/>
      <c r="I8" s="116"/>
      <c r="J8" s="118"/>
      <c r="K8" s="118"/>
      <c r="L8" s="117"/>
      <c r="M8" s="117"/>
      <c r="N8" s="28"/>
      <c r="O8" s="28"/>
      <c r="P8" s="28"/>
      <c r="Q8" s="9"/>
    </row>
    <row r="9" spans="1:17" ht="5.25" customHeight="1" thickBot="1">
      <c r="A9" s="332"/>
      <c r="B9" s="332"/>
      <c r="C9" s="332"/>
      <c r="D9" s="1"/>
      <c r="E9" s="1"/>
      <c r="F9" s="1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</row>
    <row r="10" spans="1:17" s="42" customFormat="1" ht="69" customHeight="1">
      <c r="A10" s="334" t="s">
        <v>108</v>
      </c>
      <c r="B10" s="337" t="s">
        <v>109</v>
      </c>
      <c r="C10" s="334" t="s">
        <v>110</v>
      </c>
      <c r="D10" s="340" t="s">
        <v>111</v>
      </c>
      <c r="E10" s="340" t="s">
        <v>112</v>
      </c>
      <c r="F10" s="340" t="s">
        <v>113</v>
      </c>
      <c r="G10" s="340" t="s">
        <v>114</v>
      </c>
      <c r="H10" s="343" t="s">
        <v>115</v>
      </c>
      <c r="I10" s="344"/>
      <c r="J10" s="344"/>
      <c r="K10" s="344"/>
      <c r="L10" s="344"/>
      <c r="M10" s="344"/>
      <c r="N10" s="344"/>
      <c r="O10" s="344"/>
      <c r="P10" s="344"/>
      <c r="Q10" s="345"/>
    </row>
    <row r="11" spans="1:17" s="42" customFormat="1" ht="15.75" customHeight="1" thickBot="1">
      <c r="A11" s="335"/>
      <c r="B11" s="338"/>
      <c r="C11" s="335"/>
      <c r="D11" s="341"/>
      <c r="E11" s="341"/>
      <c r="F11" s="341"/>
      <c r="G11" s="341"/>
      <c r="H11" s="346"/>
      <c r="I11" s="347"/>
      <c r="J11" s="347"/>
      <c r="K11" s="347"/>
      <c r="L11" s="347"/>
      <c r="M11" s="347"/>
      <c r="N11" s="347"/>
      <c r="O11" s="347"/>
      <c r="P11" s="347"/>
      <c r="Q11" s="348"/>
    </row>
    <row r="12" spans="1:17" s="42" customFormat="1" ht="48.75" customHeight="1" thickBot="1">
      <c r="A12" s="336"/>
      <c r="B12" s="339"/>
      <c r="C12" s="336"/>
      <c r="D12" s="342"/>
      <c r="E12" s="342"/>
      <c r="F12" s="342"/>
      <c r="G12" s="342"/>
      <c r="H12" s="226" t="s">
        <v>116</v>
      </c>
      <c r="I12" s="227" t="s">
        <v>117</v>
      </c>
      <c r="J12" s="227" t="s">
        <v>118</v>
      </c>
      <c r="K12" s="227" t="s">
        <v>119</v>
      </c>
      <c r="L12" s="227" t="s">
        <v>120</v>
      </c>
      <c r="M12" s="227" t="s">
        <v>121</v>
      </c>
      <c r="N12" s="227" t="s">
        <v>122</v>
      </c>
      <c r="O12" s="227" t="s">
        <v>123</v>
      </c>
      <c r="P12" s="227" t="s">
        <v>124</v>
      </c>
      <c r="Q12" s="227" t="s">
        <v>125</v>
      </c>
    </row>
    <row r="13" spans="1:17" s="42" customFormat="1" ht="15.75" thickBot="1">
      <c r="A13" s="110">
        <v>1</v>
      </c>
      <c r="B13" s="111">
        <v>2</v>
      </c>
      <c r="C13" s="110">
        <v>3</v>
      </c>
      <c r="D13" s="111">
        <v>4</v>
      </c>
      <c r="E13" s="111">
        <v>5</v>
      </c>
      <c r="F13" s="111">
        <v>6</v>
      </c>
      <c r="G13" s="111" t="s">
        <v>69</v>
      </c>
      <c r="H13" s="111">
        <v>8</v>
      </c>
      <c r="I13" s="111">
        <v>9</v>
      </c>
      <c r="J13" s="111">
        <v>10</v>
      </c>
      <c r="K13" s="111">
        <v>11</v>
      </c>
      <c r="L13" s="111">
        <v>12</v>
      </c>
      <c r="M13" s="111">
        <v>13</v>
      </c>
      <c r="N13" s="111">
        <v>14</v>
      </c>
      <c r="O13" s="111">
        <v>15</v>
      </c>
      <c r="P13" s="111">
        <v>16</v>
      </c>
      <c r="Q13" s="111" t="s">
        <v>2</v>
      </c>
    </row>
    <row r="14" spans="1:20" s="42" customFormat="1" ht="20.25">
      <c r="A14" s="109" t="s">
        <v>3</v>
      </c>
      <c r="B14" s="47" t="s">
        <v>126</v>
      </c>
      <c r="C14" s="48"/>
      <c r="D14" s="253">
        <f>SUM(D15:D25)</f>
        <v>0</v>
      </c>
      <c r="E14" s="253">
        <f>SUM(E15:E25)</f>
        <v>0</v>
      </c>
      <c r="F14" s="253">
        <f aca="true" t="shared" si="0" ref="F14:Q14">SUM(F15:F25)</f>
        <v>0</v>
      </c>
      <c r="G14" s="54">
        <f t="shared" si="0"/>
        <v>0</v>
      </c>
      <c r="H14" s="54">
        <f t="shared" si="0"/>
        <v>0</v>
      </c>
      <c r="I14" s="54">
        <f t="shared" si="0"/>
        <v>0</v>
      </c>
      <c r="J14" s="54">
        <f t="shared" si="0"/>
        <v>0</v>
      </c>
      <c r="K14" s="54">
        <f t="shared" si="0"/>
        <v>0</v>
      </c>
      <c r="L14" s="54">
        <f t="shared" si="0"/>
        <v>0</v>
      </c>
      <c r="M14" s="54">
        <f t="shared" si="0"/>
        <v>0</v>
      </c>
      <c r="N14" s="54">
        <f t="shared" si="0"/>
        <v>0</v>
      </c>
      <c r="O14" s="54">
        <f t="shared" si="0"/>
        <v>0</v>
      </c>
      <c r="P14" s="54">
        <f t="shared" si="0"/>
        <v>0</v>
      </c>
      <c r="Q14" s="69">
        <f t="shared" si="0"/>
        <v>0</v>
      </c>
      <c r="T14" s="257"/>
    </row>
    <row r="15" spans="1:20" ht="20.25">
      <c r="A15" s="10">
        <v>1</v>
      </c>
      <c r="B15" s="19" t="s">
        <v>127</v>
      </c>
      <c r="C15" s="11">
        <v>611100</v>
      </c>
      <c r="D15" s="56">
        <f>'Tab 2'!E15</f>
        <v>0</v>
      </c>
      <c r="E15" s="56">
        <f>'Tab 2'!F15</f>
        <v>0</v>
      </c>
      <c r="F15" s="56">
        <f>'Tab 2'!G15</f>
        <v>0</v>
      </c>
      <c r="G15" s="56">
        <f aca="true" t="shared" si="1" ref="G15:G25">SUM(H15:Q15)</f>
        <v>0</v>
      </c>
      <c r="H15" s="56">
        <f>'Tab 3'!G15</f>
        <v>0</v>
      </c>
      <c r="I15" s="56">
        <f>'Tab 4-PPN1'!G15</f>
        <v>0</v>
      </c>
      <c r="J15" s="56">
        <f>'Tab 4-PPN2'!G15</f>
        <v>0</v>
      </c>
      <c r="K15" s="56">
        <f>'Tab 4-PPN3'!G15</f>
        <v>0</v>
      </c>
      <c r="L15" s="56">
        <f>'Tab 4-PPN4'!G15</f>
        <v>0</v>
      </c>
      <c r="M15" s="56">
        <f>'Tab 4-PPN5'!G15</f>
        <v>0</v>
      </c>
      <c r="N15" s="56">
        <f>'Tab 4-PPN6'!G15</f>
        <v>0</v>
      </c>
      <c r="O15" s="56">
        <f>'Tab 4-PPN7'!G15</f>
        <v>0</v>
      </c>
      <c r="P15" s="56">
        <f>'Tab 4-PPN8'!G15</f>
        <v>0</v>
      </c>
      <c r="Q15" s="195">
        <f>'Tab 4-PPN9'!G15</f>
        <v>0</v>
      </c>
      <c r="S15" s="115"/>
      <c r="T15" s="257"/>
    </row>
    <row r="16" spans="1:20" ht="56.25">
      <c r="A16" s="12">
        <v>2</v>
      </c>
      <c r="B16" s="26" t="s">
        <v>128</v>
      </c>
      <c r="C16" s="22">
        <v>611200</v>
      </c>
      <c r="D16" s="56">
        <f>'Tab 2'!E16</f>
        <v>0</v>
      </c>
      <c r="E16" s="56">
        <f>'Tab 2'!F16</f>
        <v>0</v>
      </c>
      <c r="F16" s="56">
        <f>'Tab 2'!G16</f>
        <v>0</v>
      </c>
      <c r="G16" s="56">
        <f t="shared" si="1"/>
        <v>0</v>
      </c>
      <c r="H16" s="56">
        <f>'Tab 3'!G16</f>
        <v>0</v>
      </c>
      <c r="I16" s="56">
        <f>'Tab 4-PPN1'!G16</f>
        <v>0</v>
      </c>
      <c r="J16" s="56">
        <f>'Tab 4-PPN2'!G16</f>
        <v>0</v>
      </c>
      <c r="K16" s="56">
        <f>'Tab 4-PPN3'!G16</f>
        <v>0</v>
      </c>
      <c r="L16" s="56">
        <f>'Tab 4-PPN4'!G16</f>
        <v>0</v>
      </c>
      <c r="M16" s="56">
        <f>'Tab 4-PPN5'!G16</f>
        <v>0</v>
      </c>
      <c r="N16" s="56">
        <f>'Tab 4-PPN6'!G16</f>
        <v>0</v>
      </c>
      <c r="O16" s="56">
        <f>'Tab 4-PPN7'!G16</f>
        <v>0</v>
      </c>
      <c r="P16" s="56">
        <f>'Tab 4-PPN8'!G16</f>
        <v>0</v>
      </c>
      <c r="Q16" s="195">
        <f>'Tab 4-PPN9'!G16</f>
        <v>0</v>
      </c>
      <c r="S16" s="115"/>
      <c r="T16" s="257"/>
    </row>
    <row r="17" spans="1:20" ht="20.25">
      <c r="A17" s="12">
        <v>3</v>
      </c>
      <c r="B17" s="21" t="s">
        <v>129</v>
      </c>
      <c r="C17" s="22">
        <v>613100</v>
      </c>
      <c r="D17" s="56">
        <f>'Tab 2'!E17</f>
        <v>0</v>
      </c>
      <c r="E17" s="56">
        <f>'Tab 2'!F17</f>
        <v>0</v>
      </c>
      <c r="F17" s="56">
        <f>'Tab 2'!G17</f>
        <v>0</v>
      </c>
      <c r="G17" s="56">
        <f t="shared" si="1"/>
        <v>0</v>
      </c>
      <c r="H17" s="56">
        <f>'Tab 3'!G17</f>
        <v>0</v>
      </c>
      <c r="I17" s="56">
        <f>'Tab 4-PPN1'!G17</f>
        <v>0</v>
      </c>
      <c r="J17" s="56">
        <f>'Tab 4-PPN2'!G17</f>
        <v>0</v>
      </c>
      <c r="K17" s="56">
        <f>'Tab 4-PPN3'!G17</f>
        <v>0</v>
      </c>
      <c r="L17" s="56">
        <f>'Tab 4-PPN4'!G17</f>
        <v>0</v>
      </c>
      <c r="M17" s="56">
        <f>'Tab 4-PPN5'!G17</f>
        <v>0</v>
      </c>
      <c r="N17" s="56">
        <f>'Tab 4-PPN6'!G17</f>
        <v>0</v>
      </c>
      <c r="O17" s="56">
        <f>'Tab 4-PPN7'!G17</f>
        <v>0</v>
      </c>
      <c r="P17" s="56">
        <f>'Tab 4-PPN8'!G17</f>
        <v>0</v>
      </c>
      <c r="Q17" s="195">
        <f>'Tab 4-PPN9'!G17</f>
        <v>0</v>
      </c>
      <c r="S17" s="115"/>
      <c r="T17" s="257"/>
    </row>
    <row r="18" spans="1:20" ht="37.5">
      <c r="A18" s="12">
        <v>4</v>
      </c>
      <c r="B18" s="26" t="s">
        <v>130</v>
      </c>
      <c r="C18" s="22">
        <v>613200</v>
      </c>
      <c r="D18" s="56">
        <f>'Tab 2'!E18</f>
        <v>0</v>
      </c>
      <c r="E18" s="56">
        <f>'Tab 2'!F18</f>
        <v>0</v>
      </c>
      <c r="F18" s="56">
        <f>'Tab 2'!G18</f>
        <v>0</v>
      </c>
      <c r="G18" s="56">
        <f t="shared" si="1"/>
        <v>0</v>
      </c>
      <c r="H18" s="56">
        <f>'Tab 3'!G18</f>
        <v>0</v>
      </c>
      <c r="I18" s="56">
        <f>'Tab 4-PPN1'!G18</f>
        <v>0</v>
      </c>
      <c r="J18" s="56">
        <f>'Tab 4-PPN2'!G18</f>
        <v>0</v>
      </c>
      <c r="K18" s="56">
        <f>'Tab 4-PPN3'!G18</f>
        <v>0</v>
      </c>
      <c r="L18" s="56">
        <f>'Tab 4-PPN4'!G18</f>
        <v>0</v>
      </c>
      <c r="M18" s="56">
        <f>'Tab 4-PPN5'!G18</f>
        <v>0</v>
      </c>
      <c r="N18" s="56">
        <f>'Tab 4-PPN6'!G18</f>
        <v>0</v>
      </c>
      <c r="O18" s="56">
        <f>'Tab 4-PPN7'!G18</f>
        <v>0</v>
      </c>
      <c r="P18" s="56">
        <f>'Tab 4-PPN8'!G18</f>
        <v>0</v>
      </c>
      <c r="Q18" s="195">
        <f>'Tab 4-PPN9'!G18</f>
        <v>0</v>
      </c>
      <c r="S18" s="115"/>
      <c r="T18" s="257"/>
    </row>
    <row r="19" spans="1:20" ht="37.5">
      <c r="A19" s="12">
        <v>5</v>
      </c>
      <c r="B19" s="26" t="s">
        <v>131</v>
      </c>
      <c r="C19" s="22">
        <v>613300</v>
      </c>
      <c r="D19" s="56">
        <f>'Tab 2'!E19</f>
        <v>0</v>
      </c>
      <c r="E19" s="56">
        <f>'Tab 2'!F19</f>
        <v>0</v>
      </c>
      <c r="F19" s="56">
        <f>'Tab 2'!G19</f>
        <v>0</v>
      </c>
      <c r="G19" s="56">
        <f t="shared" si="1"/>
        <v>0</v>
      </c>
      <c r="H19" s="56">
        <f>'Tab 3'!G19</f>
        <v>0</v>
      </c>
      <c r="I19" s="56">
        <f>'Tab 4-PPN1'!G19</f>
        <v>0</v>
      </c>
      <c r="J19" s="56">
        <f>'Tab 4-PPN2'!G19</f>
        <v>0</v>
      </c>
      <c r="K19" s="56">
        <f>'Tab 4-PPN3'!G19</f>
        <v>0</v>
      </c>
      <c r="L19" s="56">
        <f>'Tab 4-PPN4'!G19</f>
        <v>0</v>
      </c>
      <c r="M19" s="56">
        <f>'Tab 4-PPN5'!G19</f>
        <v>0</v>
      </c>
      <c r="N19" s="56">
        <f>'Tab 4-PPN6'!G19</f>
        <v>0</v>
      </c>
      <c r="O19" s="56">
        <f>'Tab 4-PPN7'!G19</f>
        <v>0</v>
      </c>
      <c r="P19" s="56">
        <f>'Tab 4-PPN8'!G19</f>
        <v>0</v>
      </c>
      <c r="Q19" s="195">
        <f>'Tab 4-PPN9'!G19</f>
        <v>0</v>
      </c>
      <c r="S19" s="115"/>
      <c r="T19" s="257"/>
    </row>
    <row r="20" spans="1:20" ht="20.25">
      <c r="A20" s="12">
        <v>6</v>
      </c>
      <c r="B20" s="21" t="s">
        <v>132</v>
      </c>
      <c r="C20" s="22">
        <v>613400</v>
      </c>
      <c r="D20" s="56">
        <f>'Tab 2'!E20</f>
        <v>0</v>
      </c>
      <c r="E20" s="56">
        <f>'Tab 2'!F20</f>
        <v>0</v>
      </c>
      <c r="F20" s="56">
        <f>'Tab 2'!G20</f>
        <v>0</v>
      </c>
      <c r="G20" s="56">
        <f t="shared" si="1"/>
        <v>0</v>
      </c>
      <c r="H20" s="56">
        <f>'Tab 3'!G20</f>
        <v>0</v>
      </c>
      <c r="I20" s="56">
        <f>'Tab 4-PPN1'!G20</f>
        <v>0</v>
      </c>
      <c r="J20" s="56">
        <f>'Tab 4-PPN2'!G20</f>
        <v>0</v>
      </c>
      <c r="K20" s="56">
        <f>'Tab 4-PPN3'!G20</f>
        <v>0</v>
      </c>
      <c r="L20" s="56">
        <f>'Tab 4-PPN4'!G20</f>
        <v>0</v>
      </c>
      <c r="M20" s="56">
        <f>'Tab 4-PPN5'!G20</f>
        <v>0</v>
      </c>
      <c r="N20" s="56">
        <f>'Tab 4-PPN6'!G20</f>
        <v>0</v>
      </c>
      <c r="O20" s="56">
        <f>'Tab 4-PPN7'!G20</f>
        <v>0</v>
      </c>
      <c r="P20" s="56">
        <f>'Tab 4-PPN8'!G20</f>
        <v>0</v>
      </c>
      <c r="Q20" s="195">
        <f>'Tab 4-PPN9'!G20</f>
        <v>0</v>
      </c>
      <c r="S20" s="115"/>
      <c r="T20" s="257"/>
    </row>
    <row r="21" spans="1:20" ht="37.5">
      <c r="A21" s="12">
        <v>7</v>
      </c>
      <c r="B21" s="26" t="s">
        <v>133</v>
      </c>
      <c r="C21" s="22">
        <v>613500</v>
      </c>
      <c r="D21" s="56">
        <f>'Tab 2'!E21</f>
        <v>0</v>
      </c>
      <c r="E21" s="56">
        <f>'Tab 2'!F21</f>
        <v>0</v>
      </c>
      <c r="F21" s="56">
        <f>'Tab 2'!G21</f>
        <v>0</v>
      </c>
      <c r="G21" s="56">
        <f t="shared" si="1"/>
        <v>0</v>
      </c>
      <c r="H21" s="56">
        <f>'Tab 3'!G21</f>
        <v>0</v>
      </c>
      <c r="I21" s="56">
        <f>'Tab 4-PPN1'!G21</f>
        <v>0</v>
      </c>
      <c r="J21" s="56">
        <f>'Tab 4-PPN2'!G21</f>
        <v>0</v>
      </c>
      <c r="K21" s="56">
        <f>'Tab 4-PPN3'!G21</f>
        <v>0</v>
      </c>
      <c r="L21" s="56">
        <f>'Tab 4-PPN4'!G21</f>
        <v>0</v>
      </c>
      <c r="M21" s="56">
        <f>'Tab 4-PPN5'!G21</f>
        <v>0</v>
      </c>
      <c r="N21" s="56">
        <f>'Tab 4-PPN6'!G21</f>
        <v>0</v>
      </c>
      <c r="O21" s="56">
        <f>'Tab 4-PPN7'!G21</f>
        <v>0</v>
      </c>
      <c r="P21" s="56">
        <f>'Tab 4-PPN8'!G21</f>
        <v>0</v>
      </c>
      <c r="Q21" s="195">
        <f>'Tab 4-PPN9'!G21</f>
        <v>0</v>
      </c>
      <c r="S21" s="115"/>
      <c r="T21" s="257"/>
    </row>
    <row r="22" spans="1:20" ht="37.5">
      <c r="A22" s="12">
        <v>8</v>
      </c>
      <c r="B22" s="26" t="s">
        <v>134</v>
      </c>
      <c r="C22" s="22">
        <v>613600</v>
      </c>
      <c r="D22" s="56">
        <f>'Tab 2'!E22</f>
        <v>0</v>
      </c>
      <c r="E22" s="56">
        <f>'Tab 2'!F22</f>
        <v>0</v>
      </c>
      <c r="F22" s="56">
        <f>'Tab 2'!G22</f>
        <v>0</v>
      </c>
      <c r="G22" s="56">
        <f t="shared" si="1"/>
        <v>0</v>
      </c>
      <c r="H22" s="56">
        <f>'Tab 3'!G22</f>
        <v>0</v>
      </c>
      <c r="I22" s="56">
        <f>'Tab 4-PPN1'!G22</f>
        <v>0</v>
      </c>
      <c r="J22" s="56">
        <f>'Tab 4-PPN2'!G22</f>
        <v>0</v>
      </c>
      <c r="K22" s="56">
        <f>'Tab 4-PPN3'!G22</f>
        <v>0</v>
      </c>
      <c r="L22" s="56">
        <f>'Tab 4-PPN4'!G22</f>
        <v>0</v>
      </c>
      <c r="M22" s="56">
        <f>'Tab 4-PPN5'!G22</f>
        <v>0</v>
      </c>
      <c r="N22" s="56">
        <f>'Tab 4-PPN6'!G22</f>
        <v>0</v>
      </c>
      <c r="O22" s="56">
        <f>'Tab 4-PPN7'!G22</f>
        <v>0</v>
      </c>
      <c r="P22" s="56">
        <f>'Tab 4-PPN8'!G22</f>
        <v>0</v>
      </c>
      <c r="Q22" s="195">
        <f>'Tab 4-PPN9'!G22</f>
        <v>0</v>
      </c>
      <c r="S22" s="115"/>
      <c r="T22" s="257"/>
    </row>
    <row r="23" spans="1:20" ht="20.25">
      <c r="A23" s="12">
        <v>9</v>
      </c>
      <c r="B23" s="21" t="s">
        <v>135</v>
      </c>
      <c r="C23" s="22">
        <v>613700</v>
      </c>
      <c r="D23" s="56">
        <f>'Tab 2'!E23</f>
        <v>0</v>
      </c>
      <c r="E23" s="56">
        <f>'Tab 2'!F23</f>
        <v>0</v>
      </c>
      <c r="F23" s="56">
        <f>'Tab 2'!G23</f>
        <v>0</v>
      </c>
      <c r="G23" s="56">
        <f t="shared" si="1"/>
        <v>0</v>
      </c>
      <c r="H23" s="56">
        <f>'Tab 3'!G23</f>
        <v>0</v>
      </c>
      <c r="I23" s="56">
        <f>'Tab 4-PPN1'!G23</f>
        <v>0</v>
      </c>
      <c r="J23" s="56">
        <f>'Tab 4-PPN2'!G23</f>
        <v>0</v>
      </c>
      <c r="K23" s="56">
        <f>'Tab 4-PPN3'!G23</f>
        <v>0</v>
      </c>
      <c r="L23" s="56">
        <f>'Tab 4-PPN4'!G23</f>
        <v>0</v>
      </c>
      <c r="M23" s="56">
        <f>'Tab 4-PPN5'!G23</f>
        <v>0</v>
      </c>
      <c r="N23" s="56">
        <f>'Tab 4-PPN6'!G23</f>
        <v>0</v>
      </c>
      <c r="O23" s="56">
        <f>'Tab 4-PPN7'!G23</f>
        <v>0</v>
      </c>
      <c r="P23" s="56">
        <f>'Tab 4-PPN8'!G23</f>
        <v>0</v>
      </c>
      <c r="Q23" s="195">
        <f>'Tab 4-PPN9'!G23</f>
        <v>0</v>
      </c>
      <c r="S23" s="115"/>
      <c r="T23" s="257"/>
    </row>
    <row r="24" spans="1:20" ht="42" customHeight="1">
      <c r="A24" s="12">
        <v>10</v>
      </c>
      <c r="B24" s="26" t="s">
        <v>136</v>
      </c>
      <c r="C24" s="22">
        <v>613800</v>
      </c>
      <c r="D24" s="56">
        <f>'Tab 2'!E24</f>
        <v>0</v>
      </c>
      <c r="E24" s="56">
        <f>'Tab 2'!F24</f>
        <v>0</v>
      </c>
      <c r="F24" s="56">
        <f>'Tab 2'!G24</f>
        <v>0</v>
      </c>
      <c r="G24" s="56">
        <f t="shared" si="1"/>
        <v>0</v>
      </c>
      <c r="H24" s="56">
        <f>'Tab 3'!G24</f>
        <v>0</v>
      </c>
      <c r="I24" s="56">
        <f>'Tab 4-PPN1'!G24</f>
        <v>0</v>
      </c>
      <c r="J24" s="56">
        <f>'Tab 4-PPN2'!G24</f>
        <v>0</v>
      </c>
      <c r="K24" s="56">
        <f>'Tab 4-PPN3'!G24</f>
        <v>0</v>
      </c>
      <c r="L24" s="56">
        <f>'Tab 4-PPN4'!G24</f>
        <v>0</v>
      </c>
      <c r="M24" s="56">
        <f>'Tab 4-PPN5'!G24</f>
        <v>0</v>
      </c>
      <c r="N24" s="56">
        <f>'Tab 4-PPN6'!G24</f>
        <v>0</v>
      </c>
      <c r="O24" s="56">
        <f>'Tab 4-PPN7'!G24</f>
        <v>0</v>
      </c>
      <c r="P24" s="56">
        <f>'Tab 4-PPN8'!G24</f>
        <v>0</v>
      </c>
      <c r="Q24" s="195">
        <f>'Tab 4-PPN9'!G24</f>
        <v>0</v>
      </c>
      <c r="S24" s="115"/>
      <c r="T24" s="257"/>
    </row>
    <row r="25" spans="1:20" ht="37.5">
      <c r="A25" s="12">
        <v>11</v>
      </c>
      <c r="B25" s="26" t="s">
        <v>137</v>
      </c>
      <c r="C25" s="22">
        <v>613900</v>
      </c>
      <c r="D25" s="56">
        <f>'Tab 2'!E25</f>
        <v>0</v>
      </c>
      <c r="E25" s="56">
        <f>'Tab 2'!F25</f>
        <v>0</v>
      </c>
      <c r="F25" s="56">
        <f>'Tab 2'!G25</f>
        <v>0</v>
      </c>
      <c r="G25" s="56">
        <f t="shared" si="1"/>
        <v>0</v>
      </c>
      <c r="H25" s="56">
        <f>'Tab 3'!G25</f>
        <v>0</v>
      </c>
      <c r="I25" s="56">
        <f>'Tab 4-PPN1'!G25</f>
        <v>0</v>
      </c>
      <c r="J25" s="56">
        <f>'Tab 4-PPN2'!G25</f>
        <v>0</v>
      </c>
      <c r="K25" s="56">
        <f>'Tab 4-PPN3'!G25</f>
        <v>0</v>
      </c>
      <c r="L25" s="56">
        <f>'Tab 4-PPN4'!G25</f>
        <v>0</v>
      </c>
      <c r="M25" s="56">
        <f>'Tab 4-PPN5'!G25</f>
        <v>0</v>
      </c>
      <c r="N25" s="56">
        <f>'Tab 4-PPN6'!G25</f>
        <v>0</v>
      </c>
      <c r="O25" s="56">
        <f>'Tab 4-PPN7'!G25</f>
        <v>0</v>
      </c>
      <c r="P25" s="56">
        <f>'Tab 4-PPN8'!G25</f>
        <v>0</v>
      </c>
      <c r="Q25" s="195">
        <f>'Tab 4-PPN9'!G25</f>
        <v>0</v>
      </c>
      <c r="S25" s="115"/>
      <c r="T25" s="257"/>
    </row>
    <row r="26" spans="1:20" s="42" customFormat="1" ht="75.75" thickBot="1">
      <c r="A26" s="76" t="s">
        <v>8</v>
      </c>
      <c r="B26" s="45" t="s">
        <v>138</v>
      </c>
      <c r="C26" s="63">
        <v>614000</v>
      </c>
      <c r="D26" s="58">
        <f>'Tab 2'!E26</f>
        <v>0</v>
      </c>
      <c r="E26" s="58">
        <f>'Tab 2'!F26</f>
        <v>0</v>
      </c>
      <c r="F26" s="58">
        <f>'Tab 2'!G26</f>
        <v>0</v>
      </c>
      <c r="G26" s="58">
        <f aca="true" t="shared" si="2" ref="G26:Q26">G27+G36+G40+G54+G57+G59</f>
        <v>0</v>
      </c>
      <c r="H26" s="58">
        <f t="shared" si="2"/>
        <v>0</v>
      </c>
      <c r="I26" s="58">
        <f t="shared" si="2"/>
        <v>0</v>
      </c>
      <c r="J26" s="58">
        <f t="shared" si="2"/>
        <v>0</v>
      </c>
      <c r="K26" s="58">
        <f t="shared" si="2"/>
        <v>0</v>
      </c>
      <c r="L26" s="58">
        <f t="shared" si="2"/>
        <v>0</v>
      </c>
      <c r="M26" s="58">
        <f t="shared" si="2"/>
        <v>0</v>
      </c>
      <c r="N26" s="58">
        <f t="shared" si="2"/>
        <v>0</v>
      </c>
      <c r="O26" s="58">
        <f t="shared" si="2"/>
        <v>0</v>
      </c>
      <c r="P26" s="58">
        <f t="shared" si="2"/>
        <v>0</v>
      </c>
      <c r="Q26" s="71">
        <f t="shared" si="2"/>
        <v>0</v>
      </c>
      <c r="R26" s="46"/>
      <c r="T26" s="257"/>
    </row>
    <row r="27" spans="1:20" ht="37.5">
      <c r="A27" s="231">
        <v>1</v>
      </c>
      <c r="B27" s="67" t="s">
        <v>139</v>
      </c>
      <c r="C27" s="232">
        <v>614100</v>
      </c>
      <c r="D27" s="241">
        <f>'Tab 2'!E27</f>
        <v>0</v>
      </c>
      <c r="E27" s="241">
        <f>'Tab 2'!F27</f>
        <v>0</v>
      </c>
      <c r="F27" s="241">
        <f>'Tab 2'!G27</f>
        <v>0</v>
      </c>
      <c r="G27" s="242">
        <f>SUM(H27:Q27)</f>
        <v>0</v>
      </c>
      <c r="H27" s="242">
        <f>'Tab 3'!G27</f>
        <v>0</v>
      </c>
      <c r="I27" s="242">
        <f>'Tab 4-PPN1'!G27</f>
        <v>0</v>
      </c>
      <c r="J27" s="242">
        <f>'Tab 4-PPN2'!G27</f>
        <v>0</v>
      </c>
      <c r="K27" s="242">
        <f>'Tab 4-PPN3'!G27</f>
        <v>0</v>
      </c>
      <c r="L27" s="242">
        <f>'Tab 4-PPN4'!G27</f>
        <v>0</v>
      </c>
      <c r="M27" s="242">
        <f>'Tab 4-PPN5'!G27</f>
        <v>0</v>
      </c>
      <c r="N27" s="242">
        <f>'Tab 4-PPN6'!G27</f>
        <v>0</v>
      </c>
      <c r="O27" s="242">
        <f>'Tab 4-PPN7'!G27</f>
        <v>0</v>
      </c>
      <c r="P27" s="242">
        <f>'Tab 4-PPN8'!G27</f>
        <v>0</v>
      </c>
      <c r="Q27" s="243">
        <f>'Tab 4-PPN9'!G27</f>
        <v>0</v>
      </c>
      <c r="T27" s="257"/>
    </row>
    <row r="28" spans="1:20" ht="20.25">
      <c r="A28" s="14"/>
      <c r="B28" s="23"/>
      <c r="C28" s="24"/>
      <c r="D28" s="56">
        <f>'Tab 2'!E28</f>
        <v>0</v>
      </c>
      <c r="E28" s="56">
        <f>'Tab 2'!F28</f>
        <v>0</v>
      </c>
      <c r="F28" s="56">
        <f>'Tab 2'!G28</f>
        <v>0</v>
      </c>
      <c r="G28" s="244">
        <f>SUM(H28:Q28)</f>
        <v>0</v>
      </c>
      <c r="H28" s="244">
        <f>'Tab 3'!G28</f>
        <v>0</v>
      </c>
      <c r="I28" s="244">
        <f>'Tab 4-PPN1'!G28</f>
        <v>0</v>
      </c>
      <c r="J28" s="244">
        <f>'Tab 4-PPN2'!G28</f>
        <v>0</v>
      </c>
      <c r="K28" s="244">
        <f>'Tab 4-PPN3'!G28</f>
        <v>0</v>
      </c>
      <c r="L28" s="244">
        <f>'Tab 4-PPN4'!G28</f>
        <v>0</v>
      </c>
      <c r="M28" s="244">
        <f>'Tab 4-PPN5'!G28</f>
        <v>0</v>
      </c>
      <c r="N28" s="244">
        <f>'Tab 4-PPN6'!G28</f>
        <v>0</v>
      </c>
      <c r="O28" s="244">
        <f>'Tab 4-PPN7'!G28</f>
        <v>0</v>
      </c>
      <c r="P28" s="244">
        <f>'Tab 4-PPN8'!G28</f>
        <v>0</v>
      </c>
      <c r="Q28" s="245">
        <f>'Tab 4-PPN9'!G28</f>
        <v>0</v>
      </c>
      <c r="T28" s="257"/>
    </row>
    <row r="29" spans="1:20" ht="20.25">
      <c r="A29" s="14"/>
      <c r="B29" s="23"/>
      <c r="C29" s="24"/>
      <c r="D29" s="56">
        <f>'Tab 2'!E29</f>
        <v>0</v>
      </c>
      <c r="E29" s="56">
        <f>'Tab 2'!F29</f>
        <v>0</v>
      </c>
      <c r="F29" s="56">
        <f>'Tab 2'!G29</f>
        <v>0</v>
      </c>
      <c r="G29" s="244">
        <f aca="true" t="shared" si="3" ref="G29:G34">SUM(H29:Q29)</f>
        <v>0</v>
      </c>
      <c r="H29" s="244">
        <f>'Tab 3'!G29</f>
        <v>0</v>
      </c>
      <c r="I29" s="244">
        <f>'Tab 4-PPN1'!G29</f>
        <v>0</v>
      </c>
      <c r="J29" s="244">
        <f>'Tab 4-PPN2'!G29</f>
        <v>0</v>
      </c>
      <c r="K29" s="244">
        <f>'Tab 4-PPN3'!G29</f>
        <v>0</v>
      </c>
      <c r="L29" s="244">
        <f>'Tab 4-PPN4'!G29</f>
        <v>0</v>
      </c>
      <c r="M29" s="244">
        <f>'Tab 4-PPN5'!G29</f>
        <v>0</v>
      </c>
      <c r="N29" s="244">
        <f>'Tab 4-PPN6'!G29</f>
        <v>0</v>
      </c>
      <c r="O29" s="244">
        <f>'Tab 4-PPN7'!G29</f>
        <v>0</v>
      </c>
      <c r="P29" s="244">
        <f>'Tab 4-PPN8'!G29</f>
        <v>0</v>
      </c>
      <c r="Q29" s="245">
        <f>'Tab 4-PPN9'!G29</f>
        <v>0</v>
      </c>
      <c r="T29" s="257"/>
    </row>
    <row r="30" spans="1:20" ht="20.25">
      <c r="A30" s="14"/>
      <c r="B30" s="23"/>
      <c r="C30" s="24"/>
      <c r="D30" s="56">
        <f>'Tab 2'!E30</f>
        <v>0</v>
      </c>
      <c r="E30" s="56">
        <f>'Tab 2'!F30</f>
        <v>0</v>
      </c>
      <c r="F30" s="56">
        <f>'Tab 2'!G30</f>
        <v>0</v>
      </c>
      <c r="G30" s="244">
        <f t="shared" si="3"/>
        <v>0</v>
      </c>
      <c r="H30" s="244">
        <f>'Tab 3'!G30</f>
        <v>0</v>
      </c>
      <c r="I30" s="244"/>
      <c r="J30" s="244"/>
      <c r="K30" s="244"/>
      <c r="L30" s="244"/>
      <c r="M30" s="244"/>
      <c r="N30" s="244"/>
      <c r="O30" s="244"/>
      <c r="P30" s="244"/>
      <c r="Q30" s="245"/>
      <c r="T30" s="257"/>
    </row>
    <row r="31" spans="1:20" ht="20.25">
      <c r="A31" s="14"/>
      <c r="B31" s="23"/>
      <c r="C31" s="24"/>
      <c r="D31" s="56">
        <f>'Tab 2'!E31</f>
        <v>0</v>
      </c>
      <c r="E31" s="56">
        <f>'Tab 2'!F31</f>
        <v>0</v>
      </c>
      <c r="F31" s="56">
        <f>'Tab 2'!G31</f>
        <v>0</v>
      </c>
      <c r="G31" s="244">
        <f t="shared" si="3"/>
        <v>0</v>
      </c>
      <c r="H31" s="244">
        <f>'Tab 3'!G31</f>
        <v>0</v>
      </c>
      <c r="I31" s="244"/>
      <c r="J31" s="244"/>
      <c r="K31" s="244"/>
      <c r="L31" s="244"/>
      <c r="M31" s="244"/>
      <c r="N31" s="244"/>
      <c r="O31" s="244"/>
      <c r="P31" s="244"/>
      <c r="Q31" s="245"/>
      <c r="T31" s="257"/>
    </row>
    <row r="32" spans="1:20" ht="20.25">
      <c r="A32" s="14"/>
      <c r="B32" s="23"/>
      <c r="C32" s="24"/>
      <c r="D32" s="56">
        <f>'Tab 2'!E32</f>
        <v>0</v>
      </c>
      <c r="E32" s="56">
        <f>'Tab 2'!F32</f>
        <v>0</v>
      </c>
      <c r="F32" s="56">
        <f>'Tab 2'!G32</f>
        <v>0</v>
      </c>
      <c r="G32" s="244">
        <f t="shared" si="3"/>
        <v>0</v>
      </c>
      <c r="H32" s="244">
        <f>'Tab 3'!G32</f>
        <v>0</v>
      </c>
      <c r="I32" s="244"/>
      <c r="J32" s="244"/>
      <c r="K32" s="244"/>
      <c r="L32" s="244"/>
      <c r="M32" s="244"/>
      <c r="N32" s="244"/>
      <c r="O32" s="244"/>
      <c r="P32" s="244"/>
      <c r="Q32" s="245"/>
      <c r="T32" s="257"/>
    </row>
    <row r="33" spans="1:20" ht="20.25">
      <c r="A33" s="14"/>
      <c r="B33" s="23"/>
      <c r="C33" s="24"/>
      <c r="D33" s="56">
        <f>'Tab 2'!E33</f>
        <v>0</v>
      </c>
      <c r="E33" s="56">
        <f>'Tab 2'!F33</f>
        <v>0</v>
      </c>
      <c r="F33" s="56">
        <f>'Tab 2'!G33</f>
        <v>0</v>
      </c>
      <c r="G33" s="244">
        <f t="shared" si="3"/>
        <v>0</v>
      </c>
      <c r="H33" s="244">
        <f>'Tab 3'!G33</f>
        <v>0</v>
      </c>
      <c r="I33" s="244"/>
      <c r="J33" s="244"/>
      <c r="K33" s="244"/>
      <c r="L33" s="244"/>
      <c r="M33" s="244"/>
      <c r="N33" s="244"/>
      <c r="O33" s="244"/>
      <c r="P33" s="244"/>
      <c r="Q33" s="245"/>
      <c r="T33" s="257"/>
    </row>
    <row r="34" spans="1:20" ht="20.25">
      <c r="A34" s="14"/>
      <c r="B34" s="23"/>
      <c r="C34" s="24"/>
      <c r="D34" s="56">
        <f>'Tab 2'!E34</f>
        <v>0</v>
      </c>
      <c r="E34" s="56">
        <f>'Tab 2'!F34</f>
        <v>0</v>
      </c>
      <c r="F34" s="56">
        <f>'Tab 2'!G34</f>
        <v>0</v>
      </c>
      <c r="G34" s="244">
        <f t="shared" si="3"/>
        <v>0</v>
      </c>
      <c r="H34" s="244">
        <f>'Tab 3'!G34</f>
        <v>0</v>
      </c>
      <c r="I34" s="244"/>
      <c r="J34" s="244"/>
      <c r="K34" s="244"/>
      <c r="L34" s="244"/>
      <c r="M34" s="244"/>
      <c r="N34" s="244"/>
      <c r="O34" s="244"/>
      <c r="P34" s="244"/>
      <c r="Q34" s="245"/>
      <c r="T34" s="257"/>
    </row>
    <row r="35" spans="1:20" ht="20.25">
      <c r="A35" s="14"/>
      <c r="B35" s="23"/>
      <c r="C35" s="24"/>
      <c r="D35" s="56">
        <f>'Tab 2'!E35</f>
        <v>0</v>
      </c>
      <c r="E35" s="56">
        <f>'Tab 2'!F35</f>
        <v>0</v>
      </c>
      <c r="F35" s="56">
        <f>'Tab 2'!G35</f>
        <v>0</v>
      </c>
      <c r="G35" s="244">
        <f aca="true" t="shared" si="4" ref="G35:G40">SUM(H35:Q35)</f>
        <v>0</v>
      </c>
      <c r="H35" s="244">
        <f>'Tab 3'!G35</f>
        <v>0</v>
      </c>
      <c r="I35" s="244"/>
      <c r="J35" s="244"/>
      <c r="K35" s="244"/>
      <c r="L35" s="244"/>
      <c r="M35" s="244"/>
      <c r="N35" s="244"/>
      <c r="O35" s="244"/>
      <c r="P35" s="244"/>
      <c r="Q35" s="245"/>
      <c r="T35" s="257"/>
    </row>
    <row r="36" spans="1:20" ht="20.25">
      <c r="A36" s="14">
        <v>2</v>
      </c>
      <c r="B36" s="23" t="s">
        <v>140</v>
      </c>
      <c r="C36" s="24">
        <v>614200</v>
      </c>
      <c r="D36" s="56">
        <f>'Tab 2'!E36</f>
        <v>0</v>
      </c>
      <c r="E36" s="56">
        <f>'Tab 2'!F36</f>
        <v>0</v>
      </c>
      <c r="F36" s="56">
        <f>'Tab 2'!G36</f>
        <v>0</v>
      </c>
      <c r="G36" s="244">
        <f t="shared" si="4"/>
        <v>0</v>
      </c>
      <c r="H36" s="244">
        <f>'Tab 3'!G36</f>
        <v>0</v>
      </c>
      <c r="I36" s="244">
        <f>'Tab 4-PPN1'!G30</f>
        <v>0</v>
      </c>
      <c r="J36" s="244">
        <f>'Tab 4-PPN2'!G30</f>
        <v>0</v>
      </c>
      <c r="K36" s="244">
        <f>'Tab 4-PPN3'!G30</f>
        <v>0</v>
      </c>
      <c r="L36" s="244">
        <f>'Tab 4-PPN4'!G30</f>
        <v>0</v>
      </c>
      <c r="M36" s="244">
        <f>'Tab 4-PPN5'!G30</f>
        <v>0</v>
      </c>
      <c r="N36" s="244">
        <f>'Tab 4-PPN6'!G30</f>
        <v>0</v>
      </c>
      <c r="O36" s="244">
        <f>'Tab 4-PPN7'!G30</f>
        <v>0</v>
      </c>
      <c r="P36" s="244">
        <f>'Tab 4-PPN8'!G30</f>
        <v>0</v>
      </c>
      <c r="Q36" s="245">
        <f>'Tab 4-PPN9'!G30</f>
        <v>0</v>
      </c>
      <c r="T36" s="257"/>
    </row>
    <row r="37" spans="1:20" ht="20.25">
      <c r="A37" s="14"/>
      <c r="B37" s="23"/>
      <c r="C37" s="24"/>
      <c r="D37" s="56">
        <f>'Tab 2'!E37</f>
        <v>0</v>
      </c>
      <c r="E37" s="56">
        <f>'Tab 2'!F37</f>
        <v>0</v>
      </c>
      <c r="F37" s="56">
        <f>'Tab 2'!G37</f>
        <v>0</v>
      </c>
      <c r="G37" s="244">
        <f t="shared" si="4"/>
        <v>0</v>
      </c>
      <c r="H37" s="244">
        <f>'Tab 3'!G37</f>
        <v>0</v>
      </c>
      <c r="I37" s="244">
        <f>'Tab 4-PPN1'!G31</f>
        <v>0</v>
      </c>
      <c r="J37" s="244">
        <f>'Tab 4-PPN2'!G31</f>
        <v>0</v>
      </c>
      <c r="K37" s="244">
        <f>'Tab 4-PPN3'!G31</f>
        <v>0</v>
      </c>
      <c r="L37" s="244">
        <f>'Tab 4-PPN4'!G31</f>
        <v>0</v>
      </c>
      <c r="M37" s="244">
        <f>'Tab 4-PPN5'!G31</f>
        <v>0</v>
      </c>
      <c r="N37" s="244">
        <f>'Tab 4-PPN6'!G31</f>
        <v>0</v>
      </c>
      <c r="O37" s="244">
        <f>'Tab 4-PPN7'!G31</f>
        <v>0</v>
      </c>
      <c r="P37" s="244">
        <f>'Tab 4-PPN8'!G31</f>
        <v>0</v>
      </c>
      <c r="Q37" s="245">
        <f>'Tab 4-PPN9'!G31</f>
        <v>0</v>
      </c>
      <c r="T37" s="257"/>
    </row>
    <row r="38" spans="1:20" ht="20.25">
      <c r="A38" s="14"/>
      <c r="B38" s="23"/>
      <c r="C38" s="24"/>
      <c r="D38" s="56">
        <f>'Tab 2'!E38</f>
        <v>0</v>
      </c>
      <c r="E38" s="56">
        <f>'Tab 2'!F38</f>
        <v>0</v>
      </c>
      <c r="F38" s="56">
        <f>'Tab 2'!G38</f>
        <v>0</v>
      </c>
      <c r="G38" s="244">
        <f t="shared" si="4"/>
        <v>0</v>
      </c>
      <c r="H38" s="244">
        <f>'Tab 3'!G38</f>
        <v>0</v>
      </c>
      <c r="I38" s="244"/>
      <c r="J38" s="244"/>
      <c r="K38" s="244"/>
      <c r="L38" s="244"/>
      <c r="M38" s="244"/>
      <c r="N38" s="244"/>
      <c r="O38" s="244"/>
      <c r="P38" s="244"/>
      <c r="Q38" s="245"/>
      <c r="T38" s="257"/>
    </row>
    <row r="39" spans="1:20" ht="20.25">
      <c r="A39" s="14"/>
      <c r="B39" s="23"/>
      <c r="C39" s="24"/>
      <c r="D39" s="56">
        <f>'Tab 2'!E39</f>
        <v>0</v>
      </c>
      <c r="E39" s="56">
        <f>'Tab 2'!F39</f>
        <v>0</v>
      </c>
      <c r="F39" s="56">
        <f>'Tab 2'!G39</f>
        <v>0</v>
      </c>
      <c r="G39" s="244">
        <f t="shared" si="4"/>
        <v>0</v>
      </c>
      <c r="H39" s="244">
        <f>'Tab 3'!G39</f>
        <v>0</v>
      </c>
      <c r="I39" s="244"/>
      <c r="J39" s="244"/>
      <c r="K39" s="244"/>
      <c r="L39" s="244"/>
      <c r="M39" s="244"/>
      <c r="N39" s="244"/>
      <c r="O39" s="244"/>
      <c r="P39" s="244"/>
      <c r="Q39" s="245"/>
      <c r="T39" s="257"/>
    </row>
    <row r="40" spans="1:20" ht="37.5">
      <c r="A40" s="14">
        <v>3</v>
      </c>
      <c r="B40" s="26" t="s">
        <v>141</v>
      </c>
      <c r="C40" s="24">
        <v>614300</v>
      </c>
      <c r="D40" s="56">
        <f>'Tab 2'!E40</f>
        <v>0</v>
      </c>
      <c r="E40" s="56">
        <f>'Tab 2'!F40</f>
        <v>0</v>
      </c>
      <c r="F40" s="56">
        <f>'Tab 2'!G40</f>
        <v>0</v>
      </c>
      <c r="G40" s="244">
        <f t="shared" si="4"/>
        <v>0</v>
      </c>
      <c r="H40" s="244">
        <f>'Tab 3'!G40</f>
        <v>0</v>
      </c>
      <c r="I40" s="244">
        <f>'Tab 4-PPN1'!G32</f>
        <v>0</v>
      </c>
      <c r="J40" s="244">
        <f>'Tab 4-PPN2'!G32</f>
        <v>0</v>
      </c>
      <c r="K40" s="244">
        <f>'Tab 4-PPN3'!G32</f>
        <v>0</v>
      </c>
      <c r="L40" s="244">
        <f>'Tab 4-PPN4'!G32</f>
        <v>0</v>
      </c>
      <c r="M40" s="244">
        <f>'Tab 4-PPN5'!G32</f>
        <v>0</v>
      </c>
      <c r="N40" s="244">
        <f>'Tab 4-PPN6'!G32</f>
        <v>0</v>
      </c>
      <c r="O40" s="244">
        <f>'Tab 4-PPN7'!G32</f>
        <v>0</v>
      </c>
      <c r="P40" s="244">
        <f>'Tab 4-PPN8'!G32</f>
        <v>0</v>
      </c>
      <c r="Q40" s="245">
        <f>'Tab 4-PPN9'!G32</f>
        <v>0</v>
      </c>
      <c r="T40" s="257"/>
    </row>
    <row r="41" spans="1:24" ht="20.25">
      <c r="A41" s="14"/>
      <c r="B41" s="23"/>
      <c r="C41" s="24"/>
      <c r="D41" s="56">
        <f>'Tab 2'!E41</f>
        <v>0</v>
      </c>
      <c r="E41" s="56">
        <f>'Tab 2'!F41</f>
        <v>0</v>
      </c>
      <c r="F41" s="56">
        <f>'Tab 2'!G41</f>
        <v>0</v>
      </c>
      <c r="G41" s="244">
        <f aca="true" t="shared" si="5" ref="G41:G50">SUM(H41:Q41)</f>
        <v>0</v>
      </c>
      <c r="H41" s="244">
        <f>'Tab 3'!G41</f>
        <v>0</v>
      </c>
      <c r="I41" s="244">
        <f>'Tab 4-PPN1'!G33</f>
        <v>0</v>
      </c>
      <c r="J41" s="244">
        <f>'Tab 4-PPN2'!G33</f>
        <v>0</v>
      </c>
      <c r="K41" s="244">
        <f>'Tab 4-PPN3'!G33</f>
        <v>0</v>
      </c>
      <c r="L41" s="244">
        <f>'Tab 4-PPN4'!G33</f>
        <v>0</v>
      </c>
      <c r="M41" s="244">
        <f>'Tab 4-PPN5'!G33</f>
        <v>0</v>
      </c>
      <c r="N41" s="244">
        <f>'Tab 4-PPN6'!G33</f>
        <v>0</v>
      </c>
      <c r="O41" s="244">
        <f>'Tab 4-PPN7'!G33</f>
        <v>0</v>
      </c>
      <c r="P41" s="244">
        <f>'Tab 4-PPN8'!G33</f>
        <v>0</v>
      </c>
      <c r="Q41" s="245">
        <f>'Tab 4-PPN9'!G33</f>
        <v>0</v>
      </c>
      <c r="T41" s="257"/>
      <c r="V41" s="115"/>
      <c r="W41" s="115"/>
      <c r="X41" s="115"/>
    </row>
    <row r="42" spans="1:24" ht="20.25">
      <c r="A42" s="14"/>
      <c r="B42" s="23"/>
      <c r="C42" s="24"/>
      <c r="D42" s="56">
        <f>'Tab 2'!E42</f>
        <v>0</v>
      </c>
      <c r="E42" s="56">
        <f>'Tab 2'!F42</f>
        <v>0</v>
      </c>
      <c r="F42" s="56">
        <f>'Tab 2'!G42</f>
        <v>0</v>
      </c>
      <c r="G42" s="244">
        <f t="shared" si="5"/>
        <v>0</v>
      </c>
      <c r="H42" s="244">
        <f>'Tab 3'!G42</f>
        <v>0</v>
      </c>
      <c r="I42" s="244">
        <f>'Tab 4-PPN1'!G34</f>
        <v>0</v>
      </c>
      <c r="J42" s="244">
        <f>'Tab 4-PPN2'!G34</f>
        <v>0</v>
      </c>
      <c r="K42" s="244">
        <f>'Tab 4-PPN3'!G34</f>
        <v>0</v>
      </c>
      <c r="L42" s="244">
        <f>'Tab 4-PPN4'!G34</f>
        <v>0</v>
      </c>
      <c r="M42" s="244">
        <f>'Tab 4-PPN5'!G34</f>
        <v>0</v>
      </c>
      <c r="N42" s="244">
        <f>'Tab 4-PPN6'!G34</f>
        <v>0</v>
      </c>
      <c r="O42" s="244">
        <f>'Tab 4-PPN7'!G34</f>
        <v>0</v>
      </c>
      <c r="P42" s="244">
        <f>'Tab 4-PPN8'!G34</f>
        <v>0</v>
      </c>
      <c r="Q42" s="245">
        <f>'Tab 4-PPN9'!G34</f>
        <v>0</v>
      </c>
      <c r="T42" s="257"/>
      <c r="V42" s="115"/>
      <c r="W42" s="115"/>
      <c r="X42" s="115"/>
    </row>
    <row r="43" spans="1:24" ht="20.25">
      <c r="A43" s="14"/>
      <c r="B43" s="23"/>
      <c r="C43" s="24"/>
      <c r="D43" s="56">
        <f>'Tab 2'!E43</f>
        <v>0</v>
      </c>
      <c r="E43" s="56">
        <f>'Tab 2'!F43</f>
        <v>0</v>
      </c>
      <c r="F43" s="56">
        <f>'Tab 2'!G43</f>
        <v>0</v>
      </c>
      <c r="G43" s="244">
        <f t="shared" si="5"/>
        <v>0</v>
      </c>
      <c r="H43" s="244">
        <f>'Tab 3'!G43</f>
        <v>0</v>
      </c>
      <c r="I43" s="244">
        <f>'Tab 4-PPN1'!G35</f>
        <v>0</v>
      </c>
      <c r="J43" s="244">
        <f>'Tab 4-PPN2'!G35</f>
        <v>0</v>
      </c>
      <c r="K43" s="244">
        <f>'Tab 4-PPN3'!G35</f>
        <v>0</v>
      </c>
      <c r="L43" s="244">
        <f>'Tab 4-PPN4'!G35</f>
        <v>0</v>
      </c>
      <c r="M43" s="244">
        <f>'Tab 4-PPN5'!G35</f>
        <v>0</v>
      </c>
      <c r="N43" s="244">
        <f>'Tab 4-PPN6'!G35</f>
        <v>0</v>
      </c>
      <c r="O43" s="244">
        <f>'Tab 4-PPN7'!G35</f>
        <v>0</v>
      </c>
      <c r="P43" s="244">
        <f>'Tab 4-PPN8'!G35</f>
        <v>0</v>
      </c>
      <c r="Q43" s="245">
        <f>'Tab 4-PPN9'!G35</f>
        <v>0</v>
      </c>
      <c r="T43" s="257"/>
      <c r="V43" s="115"/>
      <c r="W43" s="115"/>
      <c r="X43" s="115"/>
    </row>
    <row r="44" spans="1:24" ht="21" thickBot="1">
      <c r="A44" s="233"/>
      <c r="B44" s="234"/>
      <c r="C44" s="235"/>
      <c r="D44" s="246">
        <f>'Tab 2'!E44</f>
        <v>0</v>
      </c>
      <c r="E44" s="246">
        <f>'Tab 2'!F44</f>
        <v>0</v>
      </c>
      <c r="F44" s="246">
        <f>'Tab 2'!G44</f>
        <v>0</v>
      </c>
      <c r="G44" s="247">
        <f t="shared" si="5"/>
        <v>0</v>
      </c>
      <c r="H44" s="247">
        <f>'Tab 3'!G44</f>
        <v>0</v>
      </c>
      <c r="I44" s="247">
        <f>'Tab 4-PPN1'!G36</f>
        <v>0</v>
      </c>
      <c r="J44" s="247">
        <f>'Tab 4-PPN2'!G36</f>
        <v>0</v>
      </c>
      <c r="K44" s="247">
        <f>'Tab 4-PPN3'!G36</f>
        <v>0</v>
      </c>
      <c r="L44" s="247">
        <f>'Tab 4-PPN4'!G36</f>
        <v>0</v>
      </c>
      <c r="M44" s="247">
        <f>'Tab 4-PPN5'!G36</f>
        <v>0</v>
      </c>
      <c r="N44" s="247">
        <f>'Tab 4-PPN6'!G36</f>
        <v>0</v>
      </c>
      <c r="O44" s="247">
        <f>'Tab 4-PPN7'!G36</f>
        <v>0</v>
      </c>
      <c r="P44" s="247">
        <f>'Tab 4-PPN8'!G36</f>
        <v>0</v>
      </c>
      <c r="Q44" s="248">
        <f>'Tab 4-PPN9'!G36</f>
        <v>0</v>
      </c>
      <c r="T44" s="257"/>
      <c r="V44" s="115"/>
      <c r="W44" s="115"/>
      <c r="X44" s="115"/>
    </row>
    <row r="45" spans="1:24" ht="20.25">
      <c r="A45" s="231"/>
      <c r="B45" s="236"/>
      <c r="C45" s="232"/>
      <c r="D45" s="249">
        <f>'Tab 2'!E45</f>
        <v>0</v>
      </c>
      <c r="E45" s="249">
        <f>'Tab 2'!F45</f>
        <v>0</v>
      </c>
      <c r="F45" s="249">
        <f>'Tab 2'!G45</f>
        <v>0</v>
      </c>
      <c r="G45" s="242">
        <f t="shared" si="5"/>
        <v>0</v>
      </c>
      <c r="H45" s="242">
        <f>'Tab 3'!G45</f>
        <v>0</v>
      </c>
      <c r="I45" s="242">
        <f>'Tab 4-PPN1'!G37</f>
        <v>0</v>
      </c>
      <c r="J45" s="242">
        <f>'Tab 4-PPN2'!G37</f>
        <v>0</v>
      </c>
      <c r="K45" s="242">
        <f>'Tab 4-PPN3'!G37</f>
        <v>0</v>
      </c>
      <c r="L45" s="242">
        <f>'Tab 4-PPN4'!G37</f>
        <v>0</v>
      </c>
      <c r="M45" s="242">
        <f>'Tab 4-PPN5'!G37</f>
        <v>0</v>
      </c>
      <c r="N45" s="242">
        <f>'Tab 4-PPN6'!G37</f>
        <v>0</v>
      </c>
      <c r="O45" s="242">
        <f>'Tab 4-PPN7'!G37</f>
        <v>0</v>
      </c>
      <c r="P45" s="242">
        <f>'Tab 4-PPN8'!G37</f>
        <v>0</v>
      </c>
      <c r="Q45" s="243">
        <f>'Tab 4-PPN9'!G37</f>
        <v>0</v>
      </c>
      <c r="T45" s="257"/>
      <c r="V45" s="115"/>
      <c r="W45" s="115"/>
      <c r="X45" s="115"/>
    </row>
    <row r="46" spans="1:24" ht="20.25">
      <c r="A46" s="14"/>
      <c r="B46" s="23"/>
      <c r="C46" s="24"/>
      <c r="D46" s="56">
        <f>'Tab 2'!E46</f>
        <v>0</v>
      </c>
      <c r="E46" s="56">
        <f>'Tab 2'!F46</f>
        <v>0</v>
      </c>
      <c r="F46" s="56">
        <f>'Tab 2'!G46</f>
        <v>0</v>
      </c>
      <c r="G46" s="244">
        <f t="shared" si="5"/>
        <v>0</v>
      </c>
      <c r="H46" s="244">
        <f>'Tab 3'!G46</f>
        <v>0</v>
      </c>
      <c r="I46" s="244">
        <f>'Tab 4-PPN1'!G38</f>
        <v>0</v>
      </c>
      <c r="J46" s="244">
        <f>'Tab 4-PPN2'!G38</f>
        <v>0</v>
      </c>
      <c r="K46" s="244">
        <f>'Tab 4-PPN3'!G38</f>
        <v>0</v>
      </c>
      <c r="L46" s="244">
        <f>'Tab 4-PPN4'!G38</f>
        <v>0</v>
      </c>
      <c r="M46" s="244">
        <f>'Tab 4-PPN5'!G38</f>
        <v>0</v>
      </c>
      <c r="N46" s="244">
        <f>'Tab 4-PPN6'!G38</f>
        <v>0</v>
      </c>
      <c r="O46" s="244">
        <f>'Tab 4-PPN7'!G38</f>
        <v>0</v>
      </c>
      <c r="P46" s="244">
        <f>'Tab 4-PPN8'!G38</f>
        <v>0</v>
      </c>
      <c r="Q46" s="245">
        <f>'Tab 4-PPN9'!G38</f>
        <v>0</v>
      </c>
      <c r="T46" s="257"/>
      <c r="V46" s="115"/>
      <c r="W46" s="115"/>
      <c r="X46" s="115"/>
    </row>
    <row r="47" spans="1:24" ht="20.25">
      <c r="A47" s="12"/>
      <c r="B47" s="21"/>
      <c r="C47" s="34"/>
      <c r="D47" s="56">
        <f>'Tab 2'!E47</f>
        <v>0</v>
      </c>
      <c r="E47" s="56">
        <f>'Tab 2'!F47</f>
        <v>0</v>
      </c>
      <c r="F47" s="56">
        <f>'Tab 2'!G47</f>
        <v>0</v>
      </c>
      <c r="G47" s="244">
        <f t="shared" si="5"/>
        <v>0</v>
      </c>
      <c r="H47" s="244">
        <f>'Tab 3'!G47</f>
        <v>0</v>
      </c>
      <c r="I47" s="244">
        <f>'Tab 4-PPN1'!G39</f>
        <v>0</v>
      </c>
      <c r="J47" s="244">
        <f>'Tab 4-PPN2'!G39</f>
        <v>0</v>
      </c>
      <c r="K47" s="244">
        <f>'Tab 4-PPN3'!G39</f>
        <v>0</v>
      </c>
      <c r="L47" s="244">
        <f>'Tab 4-PPN4'!G39</f>
        <v>0</v>
      </c>
      <c r="M47" s="244">
        <f>'Tab 4-PPN5'!G39</f>
        <v>0</v>
      </c>
      <c r="N47" s="244">
        <f>'Tab 4-PPN6'!G39</f>
        <v>0</v>
      </c>
      <c r="O47" s="244">
        <f>'Tab 4-PPN7'!G39</f>
        <v>0</v>
      </c>
      <c r="P47" s="244">
        <f>'Tab 4-PPN8'!G39</f>
        <v>0</v>
      </c>
      <c r="Q47" s="245">
        <f>'Tab 4-PPN9'!G39</f>
        <v>0</v>
      </c>
      <c r="T47" s="257"/>
      <c r="V47" s="115"/>
      <c r="W47" s="115"/>
      <c r="X47" s="115"/>
    </row>
    <row r="48" spans="1:24" ht="21" thickBot="1">
      <c r="A48" s="233"/>
      <c r="B48" s="234"/>
      <c r="C48" s="235"/>
      <c r="D48" s="246">
        <f>'Tab 2'!E48</f>
        <v>0</v>
      </c>
      <c r="E48" s="246">
        <f>'Tab 2'!F48</f>
        <v>0</v>
      </c>
      <c r="F48" s="246">
        <f>'Tab 2'!G48</f>
        <v>0</v>
      </c>
      <c r="G48" s="247">
        <f t="shared" si="5"/>
        <v>0</v>
      </c>
      <c r="H48" s="247">
        <f>'Tab 3'!G48</f>
        <v>0</v>
      </c>
      <c r="I48" s="247">
        <f>'Tab 4-PPN1'!G40</f>
        <v>0</v>
      </c>
      <c r="J48" s="247">
        <f>'Tab 4-PPN2'!G40</f>
        <v>0</v>
      </c>
      <c r="K48" s="247">
        <f>'Tab 4-PPN3'!G40</f>
        <v>0</v>
      </c>
      <c r="L48" s="247">
        <f>'Tab 4-PPN4'!G40</f>
        <v>0</v>
      </c>
      <c r="M48" s="247">
        <f>'Tab 4-PPN5'!G40</f>
        <v>0</v>
      </c>
      <c r="N48" s="247">
        <f>'Tab 4-PPN6'!G40</f>
        <v>0</v>
      </c>
      <c r="O48" s="247">
        <f>'Tab 4-PPN7'!G40</f>
        <v>0</v>
      </c>
      <c r="P48" s="247">
        <f>'Tab 4-PPN8'!G40</f>
        <v>0</v>
      </c>
      <c r="Q48" s="248">
        <f>'Tab 4-PPN9'!G40</f>
        <v>0</v>
      </c>
      <c r="T48" s="257"/>
      <c r="V48" s="115"/>
      <c r="W48" s="115"/>
      <c r="X48" s="115"/>
    </row>
    <row r="49" spans="1:24" ht="20.25">
      <c r="A49" s="77"/>
      <c r="B49" s="254"/>
      <c r="C49" s="62"/>
      <c r="D49" s="276">
        <f>'Tab 2'!E49</f>
        <v>0</v>
      </c>
      <c r="E49" s="276">
        <f>'Tab 2'!F49</f>
        <v>0</v>
      </c>
      <c r="F49" s="276">
        <f>'Tab 2'!G49</f>
        <v>0</v>
      </c>
      <c r="G49" s="251">
        <f t="shared" si="5"/>
        <v>0</v>
      </c>
      <c r="H49" s="251">
        <f>'Tab 3'!G49</f>
        <v>0</v>
      </c>
      <c r="I49" s="251">
        <f>'Tab 4-PPN1'!G41</f>
        <v>0</v>
      </c>
      <c r="J49" s="251">
        <f>'Tab 4-PPN2'!G41</f>
        <v>0</v>
      </c>
      <c r="K49" s="251">
        <f>'Tab 4-PPN3'!G41</f>
        <v>0</v>
      </c>
      <c r="L49" s="251">
        <f>'Tab 4-PPN4'!G41</f>
        <v>0</v>
      </c>
      <c r="M49" s="251">
        <f>'Tab 4-PPN5'!G41</f>
        <v>0</v>
      </c>
      <c r="N49" s="251">
        <f>'Tab 4-PPN6'!G41</f>
        <v>0</v>
      </c>
      <c r="O49" s="251">
        <f>'Tab 4-PPN7'!G41</f>
        <v>0</v>
      </c>
      <c r="P49" s="251">
        <f>'Tab 4-PPN8'!G41</f>
        <v>0</v>
      </c>
      <c r="Q49" s="277">
        <f>'Tab 4-PPN9'!G41</f>
        <v>0</v>
      </c>
      <c r="T49" s="257"/>
      <c r="V49" s="115"/>
      <c r="W49" s="115"/>
      <c r="X49" s="115"/>
    </row>
    <row r="50" spans="1:20" ht="20.25">
      <c r="A50" s="14"/>
      <c r="B50" s="23"/>
      <c r="C50" s="24"/>
      <c r="D50" s="56">
        <f>'Tab 2'!E50</f>
        <v>0</v>
      </c>
      <c r="E50" s="56">
        <f>'Tab 2'!F50</f>
        <v>0</v>
      </c>
      <c r="F50" s="56">
        <f>'Tab 2'!G50</f>
        <v>0</v>
      </c>
      <c r="G50" s="244">
        <f t="shared" si="5"/>
        <v>0</v>
      </c>
      <c r="H50" s="244">
        <f>'Tab 3'!G50</f>
        <v>0</v>
      </c>
      <c r="I50" s="244">
        <f>'Tab 4-PPN1'!G42</f>
        <v>0</v>
      </c>
      <c r="J50" s="244">
        <f>'Tab 4-PPN2'!G42</f>
        <v>0</v>
      </c>
      <c r="K50" s="244">
        <f>'Tab 4-PPN3'!G42</f>
        <v>0</v>
      </c>
      <c r="L50" s="244">
        <f>'Tab 4-PPN4'!G42</f>
        <v>0</v>
      </c>
      <c r="M50" s="244">
        <f>'Tab 4-PPN5'!G42</f>
        <v>0</v>
      </c>
      <c r="N50" s="244">
        <f>'Tab 4-PPN6'!G42</f>
        <v>0</v>
      </c>
      <c r="O50" s="244">
        <f>'Tab 4-PPN7'!G42</f>
        <v>0</v>
      </c>
      <c r="P50" s="244">
        <f>'Tab 4-PPN8'!G42</f>
        <v>0</v>
      </c>
      <c r="Q50" s="245">
        <f>'Tab 4-PPN9'!G42</f>
        <v>0</v>
      </c>
      <c r="T50" s="257"/>
    </row>
    <row r="51" spans="1:20" ht="20.25">
      <c r="A51" s="14"/>
      <c r="B51" s="23"/>
      <c r="C51" s="24"/>
      <c r="D51" s="56">
        <f>'Tab 2'!E51</f>
        <v>0</v>
      </c>
      <c r="E51" s="56">
        <f>'Tab 2'!F51</f>
        <v>0</v>
      </c>
      <c r="F51" s="56">
        <f>'Tab 2'!G51</f>
        <v>0</v>
      </c>
      <c r="G51" s="244">
        <f>SUM(H51:Q51)</f>
        <v>0</v>
      </c>
      <c r="H51" s="244">
        <f>'Tab 3'!G51</f>
        <v>0</v>
      </c>
      <c r="I51" s="244"/>
      <c r="J51" s="244"/>
      <c r="K51" s="244"/>
      <c r="L51" s="244"/>
      <c r="M51" s="244"/>
      <c r="N51" s="244"/>
      <c r="O51" s="244"/>
      <c r="P51" s="244"/>
      <c r="Q51" s="245"/>
      <c r="T51" s="257"/>
    </row>
    <row r="52" spans="1:20" ht="20.25">
      <c r="A52" s="12"/>
      <c r="B52" s="23"/>
      <c r="C52" s="34"/>
      <c r="D52" s="56">
        <f>'Tab 2'!E52</f>
        <v>0</v>
      </c>
      <c r="E52" s="56">
        <f>'Tab 2'!F52</f>
        <v>0</v>
      </c>
      <c r="F52" s="56">
        <f>'Tab 2'!G52</f>
        <v>0</v>
      </c>
      <c r="G52" s="244">
        <f>SUM(H52:Q52)</f>
        <v>0</v>
      </c>
      <c r="H52" s="244">
        <f>'Tab 3'!G52</f>
        <v>0</v>
      </c>
      <c r="I52" s="244"/>
      <c r="J52" s="244"/>
      <c r="K52" s="244"/>
      <c r="L52" s="244"/>
      <c r="M52" s="244"/>
      <c r="N52" s="244"/>
      <c r="O52" s="244"/>
      <c r="P52" s="244"/>
      <c r="Q52" s="245"/>
      <c r="T52" s="257"/>
    </row>
    <row r="53" spans="1:20" ht="20.25">
      <c r="A53" s="12"/>
      <c r="B53" s="23"/>
      <c r="C53" s="34"/>
      <c r="D53" s="56">
        <f>'Tab 2'!E53</f>
        <v>0</v>
      </c>
      <c r="E53" s="56">
        <f>'Tab 2'!F53</f>
        <v>0</v>
      </c>
      <c r="F53" s="56">
        <f>'Tab 2'!G53</f>
        <v>0</v>
      </c>
      <c r="G53" s="244">
        <f>SUM(H53:Q53)</f>
        <v>0</v>
      </c>
      <c r="H53" s="244">
        <f>'Tab 3'!G53</f>
        <v>0</v>
      </c>
      <c r="I53" s="244"/>
      <c r="J53" s="244"/>
      <c r="K53" s="244"/>
      <c r="L53" s="244"/>
      <c r="M53" s="244"/>
      <c r="N53" s="244"/>
      <c r="O53" s="244"/>
      <c r="P53" s="244"/>
      <c r="Q53" s="245"/>
      <c r="T53" s="257"/>
    </row>
    <row r="54" spans="1:20" ht="20.25">
      <c r="A54" s="14">
        <v>4</v>
      </c>
      <c r="B54" s="23" t="s">
        <v>142</v>
      </c>
      <c r="C54" s="24">
        <v>614700</v>
      </c>
      <c r="D54" s="56">
        <f>'Tab 2'!E54</f>
        <v>0</v>
      </c>
      <c r="E54" s="56">
        <f>'Tab 2'!F54</f>
        <v>0</v>
      </c>
      <c r="F54" s="56">
        <f>'Tab 2'!G54</f>
        <v>0</v>
      </c>
      <c r="G54" s="244">
        <f aca="true" t="shared" si="6" ref="G54:G60">SUM(H54:Q54)</f>
        <v>0</v>
      </c>
      <c r="H54" s="244">
        <f>'Tab 3'!G54</f>
        <v>0</v>
      </c>
      <c r="I54" s="244">
        <f>'Tab 4-PPN1'!G43</f>
        <v>0</v>
      </c>
      <c r="J54" s="244">
        <f>'Tab 4-PPN2'!G43</f>
        <v>0</v>
      </c>
      <c r="K54" s="244">
        <f>'Tab 4-PPN3'!G43</f>
        <v>0</v>
      </c>
      <c r="L54" s="244">
        <f>'Tab 4-PPN4'!G43</f>
        <v>0</v>
      </c>
      <c r="M54" s="244">
        <f>'Tab 4-PPN5'!G43</f>
        <v>0</v>
      </c>
      <c r="N54" s="244">
        <f>'Tab 4-PPN6'!G43</f>
        <v>0</v>
      </c>
      <c r="O54" s="244">
        <f>'Tab 4-PPN7'!G43</f>
        <v>0</v>
      </c>
      <c r="P54" s="244">
        <f>'Tab 4-PPN8'!G43</f>
        <v>0</v>
      </c>
      <c r="Q54" s="245">
        <f>'Tab 4-PPN9'!G43</f>
        <v>0</v>
      </c>
      <c r="T54" s="257"/>
    </row>
    <row r="55" spans="1:20" ht="21" thickBot="1">
      <c r="A55" s="233"/>
      <c r="B55" s="234"/>
      <c r="C55" s="235"/>
      <c r="D55" s="246">
        <f>'Tab 2'!E55</f>
        <v>0</v>
      </c>
      <c r="E55" s="246">
        <f>'Tab 2'!F55</f>
        <v>0</v>
      </c>
      <c r="F55" s="246">
        <f>'Tab 2'!G55</f>
        <v>0</v>
      </c>
      <c r="G55" s="247">
        <f t="shared" si="6"/>
        <v>0</v>
      </c>
      <c r="H55" s="247">
        <f>'Tab 3'!G55</f>
        <v>0</v>
      </c>
      <c r="I55" s="247">
        <f>'Tab 4-PPN1'!G44</f>
        <v>0</v>
      </c>
      <c r="J55" s="247">
        <f>'Tab 4-PPN2'!G44</f>
        <v>0</v>
      </c>
      <c r="K55" s="247">
        <f>'Tab 4-PPN3'!G44</f>
        <v>0</v>
      </c>
      <c r="L55" s="247">
        <f>'Tab 4-PPN4'!G44</f>
        <v>0</v>
      </c>
      <c r="M55" s="247">
        <f>'Tab 4-PPN5'!G44</f>
        <v>0</v>
      </c>
      <c r="N55" s="247">
        <f>'Tab 4-PPN6'!G44</f>
        <v>0</v>
      </c>
      <c r="O55" s="247">
        <f>'Tab 4-PPN7'!G44</f>
        <v>0</v>
      </c>
      <c r="P55" s="247">
        <f>'Tab 4-PPN8'!G44</f>
        <v>0</v>
      </c>
      <c r="Q55" s="248">
        <f>'Tab 4-PPN9'!G44</f>
        <v>0</v>
      </c>
      <c r="T55" s="257"/>
    </row>
    <row r="56" spans="1:20" ht="20.25">
      <c r="A56" s="231"/>
      <c r="B56" s="236"/>
      <c r="C56" s="232"/>
      <c r="D56" s="249">
        <f>'Tab 2'!E56</f>
        <v>0</v>
      </c>
      <c r="E56" s="249">
        <f>'Tab 2'!F56</f>
        <v>0</v>
      </c>
      <c r="F56" s="249">
        <f>'Tab 2'!G56</f>
        <v>0</v>
      </c>
      <c r="G56" s="242">
        <f t="shared" si="6"/>
        <v>0</v>
      </c>
      <c r="H56" s="242">
        <f>'Tab 3'!G56</f>
        <v>0</v>
      </c>
      <c r="I56" s="242">
        <f>'Tab 4-PPN1'!G45</f>
        <v>0</v>
      </c>
      <c r="J56" s="242">
        <f>'Tab 4-PPN2'!G45</f>
        <v>0</v>
      </c>
      <c r="K56" s="242">
        <f>'Tab 4-PPN3'!G45</f>
        <v>0</v>
      </c>
      <c r="L56" s="242">
        <f>'Tab 4-PPN4'!G45</f>
        <v>0</v>
      </c>
      <c r="M56" s="242">
        <f>'Tab 4-PPN5'!G45</f>
        <v>0</v>
      </c>
      <c r="N56" s="242">
        <f>'Tab 4-PPN6'!G45</f>
        <v>0</v>
      </c>
      <c r="O56" s="242">
        <f>'Tab 4-PPN7'!G45</f>
        <v>0</v>
      </c>
      <c r="P56" s="242">
        <f>'Tab 4-PPN8'!G45</f>
        <v>0</v>
      </c>
      <c r="Q56" s="243">
        <f>'Tab 4-PPN9'!G45</f>
        <v>0</v>
      </c>
      <c r="T56" s="257"/>
    </row>
    <row r="57" spans="1:20" ht="20.25">
      <c r="A57" s="14">
        <v>5</v>
      </c>
      <c r="B57" s="23" t="s">
        <v>143</v>
      </c>
      <c r="C57" s="24">
        <v>614800</v>
      </c>
      <c r="D57" s="56">
        <f>'Tab 2'!E57</f>
        <v>0</v>
      </c>
      <c r="E57" s="56">
        <f>'Tab 2'!F57</f>
        <v>0</v>
      </c>
      <c r="F57" s="56">
        <f>'Tab 2'!G57</f>
        <v>0</v>
      </c>
      <c r="G57" s="244">
        <f t="shared" si="6"/>
        <v>0</v>
      </c>
      <c r="H57" s="244">
        <f>'Tab 3'!G57</f>
        <v>0</v>
      </c>
      <c r="I57" s="244">
        <f>'Tab 4-PPN1'!G46</f>
        <v>0</v>
      </c>
      <c r="J57" s="244">
        <f>'Tab 4-PPN2'!G46</f>
        <v>0</v>
      </c>
      <c r="K57" s="244">
        <f>'Tab 4-PPN3'!G46</f>
        <v>0</v>
      </c>
      <c r="L57" s="244">
        <f>'Tab 4-PPN4'!G46</f>
        <v>0</v>
      </c>
      <c r="M57" s="244">
        <f>'Tab 4-PPN5'!G46</f>
        <v>0</v>
      </c>
      <c r="N57" s="244">
        <f>'Tab 4-PPN6'!G46</f>
        <v>0</v>
      </c>
      <c r="O57" s="244">
        <f>'Tab 4-PPN7'!G46</f>
        <v>0</v>
      </c>
      <c r="P57" s="244">
        <f>'Tab 4-PPN8'!G46</f>
        <v>0</v>
      </c>
      <c r="Q57" s="245">
        <f>'Tab 4-PPN9'!G46</f>
        <v>0</v>
      </c>
      <c r="T57" s="257"/>
    </row>
    <row r="58" spans="1:20" ht="20.25">
      <c r="A58" s="14"/>
      <c r="B58" s="23"/>
      <c r="C58" s="24"/>
      <c r="D58" s="56">
        <f>'Tab 2'!E58</f>
        <v>0</v>
      </c>
      <c r="E58" s="56">
        <f>'Tab 2'!F58</f>
        <v>0</v>
      </c>
      <c r="F58" s="56">
        <f>'Tab 2'!G58</f>
        <v>0</v>
      </c>
      <c r="G58" s="244">
        <f t="shared" si="6"/>
        <v>0</v>
      </c>
      <c r="H58" s="244">
        <f>'Tab 3'!G58</f>
        <v>0</v>
      </c>
      <c r="I58" s="244">
        <f>'Tab 4-PPN1'!G47</f>
        <v>0</v>
      </c>
      <c r="J58" s="244">
        <f>'Tab 4-PPN2'!G47</f>
        <v>0</v>
      </c>
      <c r="K58" s="244">
        <f>'Tab 4-PPN3'!G47</f>
        <v>0</v>
      </c>
      <c r="L58" s="244">
        <f>'Tab 4-PPN4'!G47</f>
        <v>0</v>
      </c>
      <c r="M58" s="244">
        <f>'Tab 4-PPN5'!G47</f>
        <v>0</v>
      </c>
      <c r="N58" s="244">
        <f>'Tab 4-PPN6'!G47</f>
        <v>0</v>
      </c>
      <c r="O58" s="244">
        <f>'Tab 4-PPN7'!G47</f>
        <v>0</v>
      </c>
      <c r="P58" s="244">
        <f>'Tab 4-PPN8'!G47</f>
        <v>0</v>
      </c>
      <c r="Q58" s="245">
        <f>'Tab 4-PPN9'!G47</f>
        <v>0</v>
      </c>
      <c r="T58" s="257"/>
    </row>
    <row r="59" spans="1:20" ht="20.25">
      <c r="A59" s="14">
        <v>6</v>
      </c>
      <c r="B59" s="23" t="s">
        <v>144</v>
      </c>
      <c r="C59" s="24">
        <v>614900</v>
      </c>
      <c r="D59" s="56">
        <f>'Tab 2'!E59</f>
        <v>0</v>
      </c>
      <c r="E59" s="56">
        <f>'Tab 2'!F59</f>
        <v>0</v>
      </c>
      <c r="F59" s="56">
        <f>'Tab 2'!G59</f>
        <v>0</v>
      </c>
      <c r="G59" s="244">
        <f t="shared" si="6"/>
        <v>0</v>
      </c>
      <c r="H59" s="244">
        <f>'Tab 3'!G59</f>
        <v>0</v>
      </c>
      <c r="I59" s="244">
        <f>'Tab 4-PPN1'!G48</f>
        <v>0</v>
      </c>
      <c r="J59" s="244">
        <f>'Tab 4-PPN2'!G48</f>
        <v>0</v>
      </c>
      <c r="K59" s="244">
        <f>'Tab 4-PPN3'!G48</f>
        <v>0</v>
      </c>
      <c r="L59" s="244">
        <f>'Tab 4-PPN4'!G48</f>
        <v>0</v>
      </c>
      <c r="M59" s="244">
        <f>'Tab 4-PPN5'!G48</f>
        <v>0</v>
      </c>
      <c r="N59" s="244">
        <f>'Tab 4-PPN6'!G48</f>
        <v>0</v>
      </c>
      <c r="O59" s="244">
        <f>'Tab 4-PPN7'!G48</f>
        <v>0</v>
      </c>
      <c r="P59" s="244">
        <f>'Tab 4-PPN8'!G48</f>
        <v>0</v>
      </c>
      <c r="Q59" s="245">
        <f>'Tab 4-PPN9'!G48</f>
        <v>0</v>
      </c>
      <c r="T59" s="257"/>
    </row>
    <row r="60" spans="1:20" ht="20.25">
      <c r="A60" s="14"/>
      <c r="B60" s="20"/>
      <c r="C60" s="18"/>
      <c r="D60" s="56">
        <f>'Tab 2'!E60</f>
        <v>0</v>
      </c>
      <c r="E60" s="56">
        <f>'Tab 2'!F60</f>
        <v>0</v>
      </c>
      <c r="F60" s="56">
        <f>'Tab 2'!G60</f>
        <v>0</v>
      </c>
      <c r="G60" s="244">
        <f t="shared" si="6"/>
        <v>0</v>
      </c>
      <c r="H60" s="244">
        <f>'Tab 3'!G60</f>
        <v>0</v>
      </c>
      <c r="I60" s="244">
        <f>'Tab 4-PPN1'!G49</f>
        <v>0</v>
      </c>
      <c r="J60" s="244">
        <f>'Tab 4-PPN2'!G49</f>
        <v>0</v>
      </c>
      <c r="K60" s="244">
        <f>'Tab 4-PPN3'!G49</f>
        <v>0</v>
      </c>
      <c r="L60" s="244">
        <f>'Tab 4-PPN4'!G49</f>
        <v>0</v>
      </c>
      <c r="M60" s="244">
        <f>'Tab 4-PPN5'!G49</f>
        <v>0</v>
      </c>
      <c r="N60" s="244">
        <f>'Tab 4-PPN6'!G49</f>
        <v>0</v>
      </c>
      <c r="O60" s="244">
        <f>'Tab 4-PPN7'!G49</f>
        <v>0</v>
      </c>
      <c r="P60" s="244">
        <f>'Tab 4-PPN8'!G49</f>
        <v>0</v>
      </c>
      <c r="Q60" s="245">
        <f>'Tab 4-PPN9'!G49</f>
        <v>0</v>
      </c>
      <c r="T60" s="257"/>
    </row>
    <row r="61" spans="1:20" s="42" customFormat="1" ht="57" thickBot="1">
      <c r="A61" s="76" t="s">
        <v>9</v>
      </c>
      <c r="B61" s="267" t="s">
        <v>145</v>
      </c>
      <c r="C61" s="63">
        <v>615000</v>
      </c>
      <c r="D61" s="58">
        <f>'Tab 2'!E61</f>
        <v>0</v>
      </c>
      <c r="E61" s="58">
        <f>'Tab 2'!F61</f>
        <v>0</v>
      </c>
      <c r="F61" s="58">
        <f>'Tab 2'!G61</f>
        <v>0</v>
      </c>
      <c r="G61" s="58">
        <f aca="true" t="shared" si="7" ref="G61:Q61">G62+G65</f>
        <v>0</v>
      </c>
      <c r="H61" s="58">
        <f t="shared" si="7"/>
        <v>0</v>
      </c>
      <c r="I61" s="58">
        <f t="shared" si="7"/>
        <v>0</v>
      </c>
      <c r="J61" s="58">
        <f t="shared" si="7"/>
        <v>0</v>
      </c>
      <c r="K61" s="58">
        <f t="shared" si="7"/>
        <v>0</v>
      </c>
      <c r="L61" s="58">
        <f t="shared" si="7"/>
        <v>0</v>
      </c>
      <c r="M61" s="58">
        <f t="shared" si="7"/>
        <v>0</v>
      </c>
      <c r="N61" s="58">
        <f t="shared" si="7"/>
        <v>0</v>
      </c>
      <c r="O61" s="58">
        <f t="shared" si="7"/>
        <v>0</v>
      </c>
      <c r="P61" s="58">
        <f t="shared" si="7"/>
        <v>0</v>
      </c>
      <c r="Q61" s="71">
        <f t="shared" si="7"/>
        <v>0</v>
      </c>
      <c r="R61" s="46"/>
      <c r="T61" s="257"/>
    </row>
    <row r="62" spans="1:20" ht="37.5">
      <c r="A62" s="77">
        <v>1</v>
      </c>
      <c r="B62" s="67" t="s">
        <v>146</v>
      </c>
      <c r="C62" s="62">
        <v>615100</v>
      </c>
      <c r="D62" s="250">
        <f>'Tab 2'!E62</f>
        <v>0</v>
      </c>
      <c r="E62" s="250">
        <f>'Tab 2'!F62</f>
        <v>0</v>
      </c>
      <c r="F62" s="250">
        <f>'Tab 2'!G62</f>
        <v>0</v>
      </c>
      <c r="G62" s="251">
        <f>SUM(H62:Q62)</f>
        <v>0</v>
      </c>
      <c r="H62" s="244">
        <f>'Tab 3'!G62</f>
        <v>0</v>
      </c>
      <c r="I62" s="244">
        <f>'Tab 4-PPN1'!G51</f>
        <v>0</v>
      </c>
      <c r="J62" s="244">
        <f>'Tab 4-PPN2'!G51</f>
        <v>0</v>
      </c>
      <c r="K62" s="244">
        <f>'Tab 4-PPN3'!G51</f>
        <v>0</v>
      </c>
      <c r="L62" s="244">
        <f>'Tab 4-PPN4'!G51</f>
        <v>0</v>
      </c>
      <c r="M62" s="244">
        <f>'Tab 4-PPN5'!G51</f>
        <v>0</v>
      </c>
      <c r="N62" s="244">
        <f>'Tab 4-PPN6'!G51</f>
        <v>0</v>
      </c>
      <c r="O62" s="244">
        <f>'Tab 4-PPN7'!G51</f>
        <v>0</v>
      </c>
      <c r="P62" s="244">
        <f>'Tab 4-PPN8'!G51</f>
        <v>0</v>
      </c>
      <c r="Q62" s="245">
        <f>'Tab 4-PPN9'!G51</f>
        <v>0</v>
      </c>
      <c r="T62" s="257"/>
    </row>
    <row r="63" spans="1:20" ht="20.25">
      <c r="A63" s="14"/>
      <c r="B63" s="23"/>
      <c r="C63" s="24"/>
      <c r="D63" s="244">
        <f>'Tab 2'!E63</f>
        <v>0</v>
      </c>
      <c r="E63" s="244">
        <f>'Tab 2'!F63</f>
        <v>0</v>
      </c>
      <c r="F63" s="244">
        <f>'Tab 2'!G63</f>
        <v>0</v>
      </c>
      <c r="G63" s="244">
        <f>SUM(H63:Q63)</f>
        <v>0</v>
      </c>
      <c r="H63" s="244">
        <f>'Tab 3'!G63</f>
        <v>0</v>
      </c>
      <c r="I63" s="244">
        <f>'Tab 4-PPN1'!G52</f>
        <v>0</v>
      </c>
      <c r="J63" s="244">
        <f>'Tab 4-PPN2'!G52</f>
        <v>0</v>
      </c>
      <c r="K63" s="244">
        <f>'Tab 4-PPN3'!G52</f>
        <v>0</v>
      </c>
      <c r="L63" s="244">
        <f>'Tab 4-PPN4'!G52</f>
        <v>0</v>
      </c>
      <c r="M63" s="244">
        <f>'Tab 4-PPN5'!G52</f>
        <v>0</v>
      </c>
      <c r="N63" s="244">
        <f>'Tab 4-PPN6'!G52</f>
        <v>0</v>
      </c>
      <c r="O63" s="244">
        <f>'Tab 4-PPN7'!G52</f>
        <v>0</v>
      </c>
      <c r="P63" s="244">
        <f>'Tab 4-PPN8'!G52</f>
        <v>0</v>
      </c>
      <c r="Q63" s="245">
        <f>'Tab 4-PPN9'!G52</f>
        <v>0</v>
      </c>
      <c r="T63" s="257"/>
    </row>
    <row r="64" spans="1:20" ht="20.25">
      <c r="A64" s="14"/>
      <c r="B64" s="23"/>
      <c r="C64" s="24"/>
      <c r="D64" s="244">
        <f>'Tab 2'!E64</f>
        <v>0</v>
      </c>
      <c r="E64" s="244">
        <f>'Tab 2'!F64</f>
        <v>0</v>
      </c>
      <c r="F64" s="244">
        <f>'Tab 2'!G64</f>
        <v>0</v>
      </c>
      <c r="G64" s="244">
        <f>SUM(H64:Q64)</f>
        <v>0</v>
      </c>
      <c r="H64" s="244">
        <f>'Tab 3'!G64</f>
        <v>0</v>
      </c>
      <c r="I64" s="244">
        <f>'Tab 4-PPN1'!G53</f>
        <v>0</v>
      </c>
      <c r="J64" s="244">
        <f>'Tab 4-PPN2'!G53</f>
        <v>0</v>
      </c>
      <c r="K64" s="244">
        <f>'Tab 4-PPN3'!G53</f>
        <v>0</v>
      </c>
      <c r="L64" s="244">
        <f>'Tab 4-PPN4'!G53</f>
        <v>0</v>
      </c>
      <c r="M64" s="244">
        <f>'Tab 4-PPN5'!G53</f>
        <v>0</v>
      </c>
      <c r="N64" s="244">
        <f>'Tab 4-PPN6'!G53</f>
        <v>0</v>
      </c>
      <c r="O64" s="244">
        <f>'Tab 4-PPN7'!G53</f>
        <v>0</v>
      </c>
      <c r="P64" s="244">
        <f>'Tab 4-PPN8'!G53</f>
        <v>0</v>
      </c>
      <c r="Q64" s="245">
        <f>'Tab 4-PPN9'!G53</f>
        <v>0</v>
      </c>
      <c r="T64" s="257"/>
    </row>
    <row r="65" spans="1:20" ht="56.25">
      <c r="A65" s="14">
        <v>2</v>
      </c>
      <c r="B65" s="25" t="s">
        <v>147</v>
      </c>
      <c r="C65" s="24">
        <v>615200</v>
      </c>
      <c r="D65" s="252">
        <f>'Tab 2'!E65</f>
        <v>0</v>
      </c>
      <c r="E65" s="252">
        <f>'Tab 2'!F65</f>
        <v>0</v>
      </c>
      <c r="F65" s="252">
        <f>'Tab 2'!G65</f>
        <v>0</v>
      </c>
      <c r="G65" s="244">
        <f>SUM(H65:Q65)</f>
        <v>0</v>
      </c>
      <c r="H65" s="244">
        <f>'Tab 3'!G65</f>
        <v>0</v>
      </c>
      <c r="I65" s="244">
        <f>'Tab 4-PPN1'!G54</f>
        <v>0</v>
      </c>
      <c r="J65" s="244">
        <f>'Tab 4-PPN2'!G54</f>
        <v>0</v>
      </c>
      <c r="K65" s="244">
        <f>'Tab 4-PPN3'!G54</f>
        <v>0</v>
      </c>
      <c r="L65" s="244">
        <f>'Tab 4-PPN4'!G54</f>
        <v>0</v>
      </c>
      <c r="M65" s="244">
        <f>'Tab 4-PPN5'!G54</f>
        <v>0</v>
      </c>
      <c r="N65" s="244">
        <f>'Tab 4-PPN6'!G54</f>
        <v>0</v>
      </c>
      <c r="O65" s="244">
        <f>'Tab 4-PPN7'!G54</f>
        <v>0</v>
      </c>
      <c r="P65" s="244">
        <f>'Tab 4-PPN8'!G54</f>
        <v>0</v>
      </c>
      <c r="Q65" s="245">
        <f>'Tab 4-PPN9'!G54</f>
        <v>0</v>
      </c>
      <c r="T65" s="257"/>
    </row>
    <row r="66" spans="1:20" ht="20.25">
      <c r="A66" s="14"/>
      <c r="B66" s="25"/>
      <c r="C66" s="24"/>
      <c r="D66" s="244">
        <f>'Tab 2'!E66</f>
        <v>0</v>
      </c>
      <c r="E66" s="244">
        <f>'Tab 2'!F66</f>
        <v>0</v>
      </c>
      <c r="F66" s="244">
        <f>'Tab 2'!G66</f>
        <v>0</v>
      </c>
      <c r="G66" s="244">
        <f>SUM(H66:Q66)</f>
        <v>0</v>
      </c>
      <c r="H66" s="244">
        <f>'Tab 3'!G66</f>
        <v>0</v>
      </c>
      <c r="I66" s="244">
        <f>'Tab 4-PPN1'!G55</f>
        <v>0</v>
      </c>
      <c r="J66" s="244">
        <f>'Tab 4-PPN2'!G55</f>
        <v>0</v>
      </c>
      <c r="K66" s="244">
        <f>'Tab 4-PPN3'!G55</f>
        <v>0</v>
      </c>
      <c r="L66" s="244">
        <f>'Tab 4-PPN4'!G55</f>
        <v>0</v>
      </c>
      <c r="M66" s="244">
        <f>'Tab 4-PPN5'!G55</f>
        <v>0</v>
      </c>
      <c r="N66" s="244">
        <f>'Tab 4-PPN6'!G55</f>
        <v>0</v>
      </c>
      <c r="O66" s="244">
        <f>'Tab 4-PPN7'!G55</f>
        <v>0</v>
      </c>
      <c r="P66" s="244">
        <f>'Tab 4-PPN8'!G55</f>
        <v>0</v>
      </c>
      <c r="Q66" s="245">
        <f>'Tab 4-PPN9'!G55</f>
        <v>0</v>
      </c>
      <c r="T66" s="257"/>
    </row>
    <row r="67" spans="1:20" s="42" customFormat="1" ht="38.25" thickBot="1">
      <c r="A67" s="76" t="s">
        <v>10</v>
      </c>
      <c r="B67" s="45" t="s">
        <v>148</v>
      </c>
      <c r="C67" s="63">
        <v>616000</v>
      </c>
      <c r="D67" s="58">
        <f>'Tab 2'!E67</f>
        <v>0</v>
      </c>
      <c r="E67" s="58">
        <f>'Tab 2'!F67</f>
        <v>0</v>
      </c>
      <c r="F67" s="58">
        <f>'Tab 2'!G67</f>
        <v>0</v>
      </c>
      <c r="G67" s="58">
        <f aca="true" t="shared" si="8" ref="G67:Q67">G68</f>
        <v>0</v>
      </c>
      <c r="H67" s="58">
        <f t="shared" si="8"/>
        <v>0</v>
      </c>
      <c r="I67" s="58">
        <f t="shared" si="8"/>
        <v>0</v>
      </c>
      <c r="J67" s="58">
        <f t="shared" si="8"/>
        <v>0</v>
      </c>
      <c r="K67" s="58">
        <f t="shared" si="8"/>
        <v>0</v>
      </c>
      <c r="L67" s="58">
        <f t="shared" si="8"/>
        <v>0</v>
      </c>
      <c r="M67" s="58">
        <f t="shared" si="8"/>
        <v>0</v>
      </c>
      <c r="N67" s="58">
        <f t="shared" si="8"/>
        <v>0</v>
      </c>
      <c r="O67" s="58">
        <f t="shared" si="8"/>
        <v>0</v>
      </c>
      <c r="P67" s="58">
        <f t="shared" si="8"/>
        <v>0</v>
      </c>
      <c r="Q67" s="71">
        <f t="shared" si="8"/>
        <v>0</v>
      </c>
      <c r="R67" s="46"/>
      <c r="T67" s="257"/>
    </row>
    <row r="68" spans="1:20" ht="20.25">
      <c r="A68" s="77">
        <v>1</v>
      </c>
      <c r="B68" s="66" t="s">
        <v>149</v>
      </c>
      <c r="C68" s="62">
        <v>616200</v>
      </c>
      <c r="D68" s="242">
        <f>'Tab 2'!E68</f>
        <v>0</v>
      </c>
      <c r="E68" s="242">
        <f>'Tab 2'!F68</f>
        <v>0</v>
      </c>
      <c r="F68" s="242">
        <f>'Tab 2'!G68</f>
        <v>0</v>
      </c>
      <c r="G68" s="251">
        <f>SUM(H68:Q68)</f>
        <v>0</v>
      </c>
      <c r="H68" s="244">
        <f>'Tab 3'!G68</f>
        <v>0</v>
      </c>
      <c r="I68" s="244">
        <f>'Tab 4-PPN1'!G57</f>
        <v>0</v>
      </c>
      <c r="J68" s="244">
        <f>'Tab 4-PPN2'!G57</f>
        <v>0</v>
      </c>
      <c r="K68" s="244">
        <f>'Tab 4-PPN3'!G57</f>
        <v>0</v>
      </c>
      <c r="L68" s="244">
        <f>'Tab 4-PPN4'!G57</f>
        <v>0</v>
      </c>
      <c r="M68" s="244">
        <f>'Tab 4-PPN5'!G57</f>
        <v>0</v>
      </c>
      <c r="N68" s="244">
        <f>'Tab 4-PPN6'!G57</f>
        <v>0</v>
      </c>
      <c r="O68" s="244">
        <f>'Tab 4-PPN7'!G57</f>
        <v>0</v>
      </c>
      <c r="P68" s="244">
        <f>'Tab 4-PPN8'!G57</f>
        <v>0</v>
      </c>
      <c r="Q68" s="245">
        <f>'Tab 4-PPN9'!G57</f>
        <v>0</v>
      </c>
      <c r="T68" s="257"/>
    </row>
    <row r="69" spans="1:20" s="42" customFormat="1" ht="57" thickBot="1">
      <c r="A69" s="76" t="s">
        <v>11</v>
      </c>
      <c r="B69" s="45" t="s">
        <v>150</v>
      </c>
      <c r="C69" s="63"/>
      <c r="D69" s="58">
        <f>'Tab 2'!E69</f>
        <v>0</v>
      </c>
      <c r="E69" s="58">
        <f>'Tab 2'!F69</f>
        <v>0</v>
      </c>
      <c r="F69" s="58">
        <f>'Tab 2'!G69</f>
        <v>0</v>
      </c>
      <c r="G69" s="58">
        <f aca="true" t="shared" si="9" ref="G69:Q69">SUM(G70:G75)</f>
        <v>0</v>
      </c>
      <c r="H69" s="58">
        <f t="shared" si="9"/>
        <v>0</v>
      </c>
      <c r="I69" s="58">
        <f t="shared" si="9"/>
        <v>0</v>
      </c>
      <c r="J69" s="58">
        <f t="shared" si="9"/>
        <v>0</v>
      </c>
      <c r="K69" s="58">
        <f t="shared" si="9"/>
        <v>0</v>
      </c>
      <c r="L69" s="58">
        <f t="shared" si="9"/>
        <v>0</v>
      </c>
      <c r="M69" s="58">
        <f t="shared" si="9"/>
        <v>0</v>
      </c>
      <c r="N69" s="58">
        <f t="shared" si="9"/>
        <v>0</v>
      </c>
      <c r="O69" s="58">
        <f t="shared" si="9"/>
        <v>0</v>
      </c>
      <c r="P69" s="58">
        <f t="shared" si="9"/>
        <v>0</v>
      </c>
      <c r="Q69" s="71">
        <f t="shared" si="9"/>
        <v>0</v>
      </c>
      <c r="T69" s="257"/>
    </row>
    <row r="70" spans="1:20" ht="37.5">
      <c r="A70" s="78">
        <v>1</v>
      </c>
      <c r="B70" s="65" t="s">
        <v>151</v>
      </c>
      <c r="C70" s="64">
        <v>821100</v>
      </c>
      <c r="D70" s="242">
        <f>'Tab 2'!E70</f>
        <v>0</v>
      </c>
      <c r="E70" s="242">
        <f>'Tab 2'!F70</f>
        <v>0</v>
      </c>
      <c r="F70" s="242">
        <f>'Tab 2'!G70</f>
        <v>0</v>
      </c>
      <c r="G70" s="251">
        <f aca="true" t="shared" si="10" ref="G70:G75">SUM(H70:Q70)</f>
        <v>0</v>
      </c>
      <c r="H70" s="244">
        <f>'Tab 3'!G70</f>
        <v>0</v>
      </c>
      <c r="I70" s="244">
        <f>'Tab 4-PPN1'!G59</f>
        <v>0</v>
      </c>
      <c r="J70" s="244">
        <f>'Tab 4-PPN2'!G59</f>
        <v>0</v>
      </c>
      <c r="K70" s="244">
        <f>'Tab 4-PPN3'!G59</f>
        <v>0</v>
      </c>
      <c r="L70" s="244">
        <f>'Tab 4-PPN4'!G59</f>
        <v>0</v>
      </c>
      <c r="M70" s="244">
        <f>'Tab 4-PPN5'!G59</f>
        <v>0</v>
      </c>
      <c r="N70" s="244">
        <f>'Tab 4-PPN6'!G59</f>
        <v>0</v>
      </c>
      <c r="O70" s="244">
        <f>'Tab 4-PPN7'!G59</f>
        <v>0</v>
      </c>
      <c r="P70" s="244">
        <f>'Tab 4-PPN8'!G59</f>
        <v>0</v>
      </c>
      <c r="Q70" s="245">
        <f>'Tab 4-PPN9'!G59</f>
        <v>0</v>
      </c>
      <c r="T70" s="257"/>
    </row>
    <row r="71" spans="1:20" ht="20.25">
      <c r="A71" s="12">
        <v>2</v>
      </c>
      <c r="B71" s="19" t="s">
        <v>152</v>
      </c>
      <c r="C71" s="13">
        <v>821200</v>
      </c>
      <c r="D71" s="244">
        <f>'Tab 2'!E71</f>
        <v>0</v>
      </c>
      <c r="E71" s="244">
        <f>'Tab 2'!F71</f>
        <v>0</v>
      </c>
      <c r="F71" s="244">
        <f>'Tab 2'!G71</f>
        <v>0</v>
      </c>
      <c r="G71" s="244">
        <f t="shared" si="10"/>
        <v>0</v>
      </c>
      <c r="H71" s="244">
        <f>'Tab 3'!G71</f>
        <v>0</v>
      </c>
      <c r="I71" s="244">
        <f>'Tab 4-PPN1'!G60</f>
        <v>0</v>
      </c>
      <c r="J71" s="244">
        <f>'Tab 4-PPN2'!G60</f>
        <v>0</v>
      </c>
      <c r="K71" s="244">
        <f>'Tab 4-PPN3'!G60</f>
        <v>0</v>
      </c>
      <c r="L71" s="244">
        <f>'Tab 4-PPN4'!G60</f>
        <v>0</v>
      </c>
      <c r="M71" s="244">
        <f>'Tab 4-PPN5'!G60</f>
        <v>0</v>
      </c>
      <c r="N71" s="244">
        <f>'Tab 4-PPN6'!G60</f>
        <v>0</v>
      </c>
      <c r="O71" s="244">
        <f>'Tab 4-PPN7'!G60</f>
        <v>0</v>
      </c>
      <c r="P71" s="244">
        <f>'Tab 4-PPN8'!G60</f>
        <v>0</v>
      </c>
      <c r="Q71" s="245">
        <f>'Tab 4-PPN9'!G60</f>
        <v>0</v>
      </c>
      <c r="T71" s="257"/>
    </row>
    <row r="72" spans="1:20" ht="20.25">
      <c r="A72" s="12">
        <v>3</v>
      </c>
      <c r="B72" s="19" t="s">
        <v>153</v>
      </c>
      <c r="C72" s="13">
        <v>821300</v>
      </c>
      <c r="D72" s="244">
        <f>'Tab 2'!E72</f>
        <v>0</v>
      </c>
      <c r="E72" s="244">
        <f>'Tab 2'!F72</f>
        <v>0</v>
      </c>
      <c r="F72" s="244">
        <f>'Tab 2'!G72</f>
        <v>0</v>
      </c>
      <c r="G72" s="244">
        <f t="shared" si="10"/>
        <v>0</v>
      </c>
      <c r="H72" s="244">
        <f>'Tab 3'!G72</f>
        <v>0</v>
      </c>
      <c r="I72" s="244">
        <f>'Tab 4-PPN1'!G61</f>
        <v>0</v>
      </c>
      <c r="J72" s="244">
        <f>'Tab 4-PPN2'!G61</f>
        <v>0</v>
      </c>
      <c r="K72" s="244">
        <f>'Tab 4-PPN3'!G61</f>
        <v>0</v>
      </c>
      <c r="L72" s="244">
        <f>'Tab 4-PPN4'!G61</f>
        <v>0</v>
      </c>
      <c r="M72" s="244">
        <f>'Tab 4-PPN5'!G61</f>
        <v>0</v>
      </c>
      <c r="N72" s="244">
        <f>'Tab 4-PPN6'!G61</f>
        <v>0</v>
      </c>
      <c r="O72" s="244">
        <f>'Tab 4-PPN7'!G61</f>
        <v>0</v>
      </c>
      <c r="P72" s="244">
        <f>'Tab 4-PPN8'!G61</f>
        <v>0</v>
      </c>
      <c r="Q72" s="245">
        <f>'Tab 4-PPN9'!G61</f>
        <v>0</v>
      </c>
      <c r="T72" s="257"/>
    </row>
    <row r="73" spans="1:20" ht="37.5">
      <c r="A73" s="12">
        <v>4</v>
      </c>
      <c r="B73" s="25" t="s">
        <v>154</v>
      </c>
      <c r="C73" s="13">
        <v>821400</v>
      </c>
      <c r="D73" s="244">
        <f>'Tab 2'!E73</f>
        <v>0</v>
      </c>
      <c r="E73" s="244">
        <f>'Tab 2'!F73</f>
        <v>0</v>
      </c>
      <c r="F73" s="244">
        <f>'Tab 2'!G73</f>
        <v>0</v>
      </c>
      <c r="G73" s="244">
        <f t="shared" si="10"/>
        <v>0</v>
      </c>
      <c r="H73" s="244">
        <f>'Tab 3'!G73</f>
        <v>0</v>
      </c>
      <c r="I73" s="244">
        <f>'Tab 4-PPN1'!G62</f>
        <v>0</v>
      </c>
      <c r="J73" s="244">
        <f>'Tab 4-PPN2'!G62</f>
        <v>0</v>
      </c>
      <c r="K73" s="244">
        <f>'Tab 4-PPN3'!G62</f>
        <v>0</v>
      </c>
      <c r="L73" s="244">
        <f>'Tab 4-PPN4'!G62</f>
        <v>0</v>
      </c>
      <c r="M73" s="244">
        <f>'Tab 4-PPN5'!G62</f>
        <v>0</v>
      </c>
      <c r="N73" s="244">
        <f>'Tab 4-PPN6'!G62</f>
        <v>0</v>
      </c>
      <c r="O73" s="244">
        <f>'Tab 4-PPN7'!G62</f>
        <v>0</v>
      </c>
      <c r="P73" s="244">
        <f>'Tab 4-PPN8'!G62</f>
        <v>0</v>
      </c>
      <c r="Q73" s="245">
        <f>'Tab 4-PPN9'!G62</f>
        <v>0</v>
      </c>
      <c r="T73" s="257"/>
    </row>
    <row r="74" spans="1:20" ht="37.5">
      <c r="A74" s="12">
        <v>5</v>
      </c>
      <c r="B74" s="25" t="s">
        <v>155</v>
      </c>
      <c r="C74" s="13">
        <v>821500</v>
      </c>
      <c r="D74" s="244">
        <f>'Tab 2'!E74</f>
        <v>0</v>
      </c>
      <c r="E74" s="244">
        <f>'Tab 2'!F74</f>
        <v>0</v>
      </c>
      <c r="F74" s="244">
        <f>'Tab 2'!G74</f>
        <v>0</v>
      </c>
      <c r="G74" s="244">
        <f t="shared" si="10"/>
        <v>0</v>
      </c>
      <c r="H74" s="244">
        <f>'Tab 3'!G74</f>
        <v>0</v>
      </c>
      <c r="I74" s="244">
        <f>'Tab 4-PPN1'!G63</f>
        <v>0</v>
      </c>
      <c r="J74" s="244">
        <f>'Tab 4-PPN2'!G63</f>
        <v>0</v>
      </c>
      <c r="K74" s="244">
        <f>'Tab 4-PPN3'!G63</f>
        <v>0</v>
      </c>
      <c r="L74" s="244">
        <f>'Tab 4-PPN4'!G63</f>
        <v>0</v>
      </c>
      <c r="M74" s="244">
        <f>'Tab 4-PPN5'!G63</f>
        <v>0</v>
      </c>
      <c r="N74" s="244">
        <f>'Tab 4-PPN6'!G63</f>
        <v>0</v>
      </c>
      <c r="O74" s="244">
        <f>'Tab 4-PPN7'!G63</f>
        <v>0</v>
      </c>
      <c r="P74" s="244">
        <f>'Tab 4-PPN8'!G63</f>
        <v>0</v>
      </c>
      <c r="Q74" s="245">
        <f>'Tab 4-PPN9'!G63</f>
        <v>0</v>
      </c>
      <c r="T74" s="257"/>
    </row>
    <row r="75" spans="1:20" ht="42" customHeight="1">
      <c r="A75" s="12">
        <v>6</v>
      </c>
      <c r="B75" s="25" t="s">
        <v>156</v>
      </c>
      <c r="C75" s="13">
        <v>821600</v>
      </c>
      <c r="D75" s="244">
        <f>'Tab 2'!E75</f>
        <v>0</v>
      </c>
      <c r="E75" s="244">
        <f>'Tab 2'!F75</f>
        <v>0</v>
      </c>
      <c r="F75" s="244">
        <f>'Tab 2'!G75</f>
        <v>0</v>
      </c>
      <c r="G75" s="244">
        <f t="shared" si="10"/>
        <v>0</v>
      </c>
      <c r="H75" s="244">
        <f>'Tab 3'!G75</f>
        <v>0</v>
      </c>
      <c r="I75" s="244">
        <f>'Tab 4-PPN1'!G64</f>
        <v>0</v>
      </c>
      <c r="J75" s="244">
        <f>'Tab 4-PPN2'!G64</f>
        <v>0</v>
      </c>
      <c r="K75" s="244">
        <f>'Tab 4-PPN3'!G64</f>
        <v>0</v>
      </c>
      <c r="L75" s="244">
        <f>'Tab 4-PPN4'!G64</f>
        <v>0</v>
      </c>
      <c r="M75" s="244">
        <f>'Tab 4-PPN5'!G64</f>
        <v>0</v>
      </c>
      <c r="N75" s="244">
        <f>'Tab 4-PPN6'!G64</f>
        <v>0</v>
      </c>
      <c r="O75" s="244">
        <f>'Tab 4-PPN7'!G64</f>
        <v>0</v>
      </c>
      <c r="P75" s="244">
        <f>'Tab 4-PPN8'!G64</f>
        <v>0</v>
      </c>
      <c r="Q75" s="245">
        <f>'Tab 4-PPN9'!G64</f>
        <v>0</v>
      </c>
      <c r="R75" s="6"/>
      <c r="T75" s="257"/>
    </row>
    <row r="76" spans="1:20" s="42" customFormat="1" ht="57" thickBot="1">
      <c r="A76" s="76"/>
      <c r="B76" s="45" t="s">
        <v>176</v>
      </c>
      <c r="C76" s="94"/>
      <c r="D76" s="58">
        <f>'Tab 2'!E76</f>
        <v>0</v>
      </c>
      <c r="E76" s="58">
        <f>'Tab 2'!F76</f>
        <v>0</v>
      </c>
      <c r="F76" s="58">
        <f>'Tab 2'!G76</f>
        <v>0</v>
      </c>
      <c r="G76" s="58">
        <f aca="true" t="shared" si="11" ref="G76:Q76">G14+G26+G61+G67+G69</f>
        <v>0</v>
      </c>
      <c r="H76" s="58">
        <f t="shared" si="11"/>
        <v>0</v>
      </c>
      <c r="I76" s="58">
        <f t="shared" si="11"/>
        <v>0</v>
      </c>
      <c r="J76" s="58">
        <f t="shared" si="11"/>
        <v>0</v>
      </c>
      <c r="K76" s="58">
        <f t="shared" si="11"/>
        <v>0</v>
      </c>
      <c r="L76" s="58">
        <f t="shared" si="11"/>
        <v>0</v>
      </c>
      <c r="M76" s="58">
        <f t="shared" si="11"/>
        <v>0</v>
      </c>
      <c r="N76" s="58">
        <f t="shared" si="11"/>
        <v>0</v>
      </c>
      <c r="O76" s="58">
        <f t="shared" si="11"/>
        <v>0</v>
      </c>
      <c r="P76" s="58">
        <f t="shared" si="11"/>
        <v>0</v>
      </c>
      <c r="Q76" s="71">
        <f t="shared" si="11"/>
        <v>0</v>
      </c>
      <c r="R76" s="46"/>
      <c r="T76" s="257"/>
    </row>
    <row r="77" spans="1:16" ht="30.75" customHeight="1">
      <c r="A77" s="5"/>
      <c r="B77" s="330"/>
      <c r="C77" s="330"/>
      <c r="D77" s="330"/>
      <c r="E77" s="330"/>
      <c r="F77" s="330"/>
      <c r="G77" s="330"/>
      <c r="H77" s="330"/>
      <c r="I77" s="330"/>
      <c r="J77" s="330"/>
      <c r="K77" s="2"/>
      <c r="L77" s="2"/>
      <c r="M77" s="2"/>
      <c r="N77" s="2"/>
      <c r="O77" s="2"/>
      <c r="P77" s="2"/>
    </row>
    <row r="78" spans="1:18" ht="15.75" customHeight="1">
      <c r="A78" s="5"/>
      <c r="B78" s="32"/>
      <c r="C78" s="32"/>
      <c r="D78" s="32"/>
      <c r="E78" s="32"/>
      <c r="F78" s="256"/>
      <c r="G78" s="32"/>
      <c r="H78" s="256"/>
      <c r="I78" s="32"/>
      <c r="J78" s="32"/>
      <c r="K78" s="2"/>
      <c r="L78" s="2"/>
      <c r="M78" s="2"/>
      <c r="N78" s="2"/>
      <c r="O78" s="2"/>
      <c r="P78" s="2"/>
      <c r="Q78" s="2"/>
      <c r="R78" s="6"/>
    </row>
    <row r="79" spans="1:18" ht="15.75" customHeight="1">
      <c r="A79" s="5"/>
      <c r="B79" s="32"/>
      <c r="C79" s="32"/>
      <c r="D79" s="32"/>
      <c r="E79" s="32"/>
      <c r="F79" s="32"/>
      <c r="G79" s="32"/>
      <c r="H79" s="32"/>
      <c r="I79" s="32"/>
      <c r="J79" s="32"/>
      <c r="K79" s="2"/>
      <c r="L79" s="2"/>
      <c r="M79" s="2"/>
      <c r="N79" s="33"/>
      <c r="O79" s="33"/>
      <c r="P79" s="33"/>
      <c r="Q79" s="2"/>
      <c r="R79" s="6"/>
    </row>
    <row r="80" spans="1:18" ht="15.75" customHeight="1">
      <c r="A80" s="5"/>
      <c r="B80" s="32"/>
      <c r="C80" s="32"/>
      <c r="D80" s="32"/>
      <c r="E80" s="32"/>
      <c r="F80" s="32"/>
      <c r="G80" s="32"/>
      <c r="H80" s="32"/>
      <c r="I80" s="32"/>
      <c r="J80" s="32"/>
      <c r="K80" s="2"/>
      <c r="L80" s="2"/>
      <c r="M80" s="2"/>
      <c r="N80" s="2"/>
      <c r="O80" s="2"/>
      <c r="P80" s="2"/>
      <c r="Q80" s="2"/>
      <c r="R80" s="6"/>
    </row>
    <row r="81" spans="1:18" ht="15.75" customHeight="1">
      <c r="A81" s="5"/>
      <c r="B81" s="32"/>
      <c r="C81" s="32"/>
      <c r="D81" s="32"/>
      <c r="E81" s="32"/>
      <c r="F81" s="32"/>
      <c r="G81" s="32"/>
      <c r="H81" s="32"/>
      <c r="I81" s="32"/>
      <c r="J81" s="32"/>
      <c r="K81" s="2"/>
      <c r="L81" s="2"/>
      <c r="M81" s="2"/>
      <c r="N81" s="6"/>
      <c r="O81" s="35" t="s">
        <v>158</v>
      </c>
      <c r="Q81" s="2"/>
      <c r="R81" s="6"/>
    </row>
    <row r="82" spans="1:18" ht="15.75" customHeight="1">
      <c r="A82" s="5"/>
      <c r="B82" s="32"/>
      <c r="C82" s="32"/>
      <c r="D82" s="32"/>
      <c r="E82" s="32"/>
      <c r="F82" s="32"/>
      <c r="G82" s="32"/>
      <c r="H82" s="32"/>
      <c r="I82" s="32"/>
      <c r="J82" s="32"/>
      <c r="K82" s="2"/>
      <c r="L82" s="2"/>
      <c r="M82" s="2"/>
      <c r="N82" s="6"/>
      <c r="O82" s="6"/>
      <c r="P82" s="6"/>
      <c r="R82" s="6"/>
    </row>
    <row r="83" spans="1:18" ht="15" customHeight="1">
      <c r="A83" s="6"/>
      <c r="B83" s="31"/>
      <c r="C83" s="31"/>
      <c r="D83" s="31"/>
      <c r="E83" s="31"/>
      <c r="F83" s="31"/>
      <c r="G83" s="31"/>
      <c r="H83" s="31"/>
      <c r="I83" s="6"/>
      <c r="J83" s="7"/>
      <c r="K83" s="7"/>
      <c r="L83" s="6"/>
      <c r="M83" s="7"/>
      <c r="N83" s="7"/>
      <c r="O83" s="7"/>
      <c r="P83" s="7"/>
      <c r="Q83" s="7"/>
      <c r="R83" s="6"/>
    </row>
    <row r="84" spans="1:17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18.75">
      <c r="A85" s="6"/>
      <c r="B85" s="6"/>
      <c r="C85" s="6"/>
      <c r="D85" s="6"/>
      <c r="E85" s="6"/>
      <c r="F85" s="6"/>
      <c r="G85" s="6"/>
      <c r="H85" s="6"/>
      <c r="I85" s="6"/>
      <c r="J85" s="5"/>
      <c r="K85" s="3"/>
      <c r="L85" s="6"/>
      <c r="M85" s="5"/>
      <c r="N85" s="15"/>
      <c r="O85" s="15"/>
      <c r="P85" s="15"/>
      <c r="Q85" s="5"/>
    </row>
    <row r="86" spans="1:17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</sheetData>
  <sheetProtection password="C783" sheet="1" formatCells="0" formatColumns="0" formatRows="0"/>
  <mergeCells count="18">
    <mergeCell ref="F10:F12"/>
    <mergeCell ref="H10:Q11"/>
    <mergeCell ref="A10:A12"/>
    <mergeCell ref="B10:B12"/>
    <mergeCell ref="C10:C12"/>
    <mergeCell ref="G10:G12"/>
    <mergeCell ref="D10:D12"/>
    <mergeCell ref="E10:E12"/>
    <mergeCell ref="B77:J77"/>
    <mergeCell ref="A1:Q1"/>
    <mergeCell ref="N2:O3"/>
    <mergeCell ref="A9:C9"/>
    <mergeCell ref="G9:Q9"/>
    <mergeCell ref="A3:B3"/>
    <mergeCell ref="C3:J3"/>
    <mergeCell ref="A6:I6"/>
    <mergeCell ref="L6:M6"/>
    <mergeCell ref="A5:L5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8" r:id="rId1"/>
  <headerFooter>
    <oddFooter>&amp;C&amp;A&amp;RPage &amp;P</oddFooter>
  </headerFooter>
  <rowBreaks count="1" manualBreakCount="1">
    <brk id="44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37"/>
  <sheetViews>
    <sheetView zoomScalePageLayoutView="0" workbookViewId="0" topLeftCell="A1">
      <selection activeCell="H17" sqref="H17"/>
    </sheetView>
  </sheetViews>
  <sheetFormatPr defaultColWidth="9.140625" defaultRowHeight="15"/>
  <cols>
    <col min="2" max="2" width="68.00390625" style="0" customWidth="1"/>
    <col min="3" max="7" width="14.140625" style="0" customWidth="1"/>
    <col min="8" max="8" width="17.421875" style="0" customWidth="1"/>
    <col min="9" max="9" width="14.140625" style="0" customWidth="1"/>
    <col min="10" max="10" width="18.57421875" style="0" customWidth="1"/>
    <col min="11" max="12" width="17.7109375" style="0" customWidth="1"/>
    <col min="13" max="13" width="18.140625" style="0" customWidth="1"/>
    <col min="14" max="14" width="19.140625" style="0" customWidth="1"/>
  </cols>
  <sheetData>
    <row r="1" spans="1:14" ht="93" customHeight="1" thickBot="1">
      <c r="A1" s="357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9"/>
    </row>
    <row r="2" spans="1:14" ht="15" customHeight="1">
      <c r="A2" s="360" t="s">
        <v>0</v>
      </c>
      <c r="B2" s="363" t="s">
        <v>58</v>
      </c>
      <c r="C2" s="360" t="s">
        <v>1</v>
      </c>
      <c r="D2" s="354" t="s">
        <v>70</v>
      </c>
      <c r="E2" s="354" t="s">
        <v>71</v>
      </c>
      <c r="F2" s="354" t="s">
        <v>72</v>
      </c>
      <c r="G2" s="354" t="s">
        <v>73</v>
      </c>
      <c r="H2" s="354" t="s">
        <v>74</v>
      </c>
      <c r="I2" s="354" t="s">
        <v>75</v>
      </c>
      <c r="J2" s="354" t="s">
        <v>76</v>
      </c>
      <c r="K2" s="354" t="s">
        <v>77</v>
      </c>
      <c r="L2" s="354" t="s">
        <v>77</v>
      </c>
      <c r="M2" s="354" t="s">
        <v>78</v>
      </c>
      <c r="N2" s="354" t="s">
        <v>79</v>
      </c>
    </row>
    <row r="3" spans="1:14" ht="15" customHeight="1">
      <c r="A3" s="361"/>
      <c r="B3" s="364"/>
      <c r="C3" s="361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4" ht="45" customHeight="1" thickBot="1">
      <c r="A4" s="362"/>
      <c r="B4" s="365"/>
      <c r="C4" s="362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4" ht="21" thickBot="1">
      <c r="A5" s="135">
        <v>1</v>
      </c>
      <c r="B5" s="135">
        <v>2</v>
      </c>
      <c r="C5" s="135">
        <v>3</v>
      </c>
      <c r="D5" s="294">
        <v>4</v>
      </c>
      <c r="E5" s="294">
        <v>5</v>
      </c>
      <c r="F5" s="294">
        <v>6</v>
      </c>
      <c r="G5" s="294" t="s">
        <v>80</v>
      </c>
      <c r="H5" s="294" t="s">
        <v>81</v>
      </c>
      <c r="I5" s="294" t="s">
        <v>82</v>
      </c>
      <c r="J5" s="294">
        <v>10</v>
      </c>
      <c r="K5" s="294" t="s">
        <v>83</v>
      </c>
      <c r="L5" s="294" t="s">
        <v>84</v>
      </c>
      <c r="M5" s="294">
        <v>13</v>
      </c>
      <c r="N5" s="295" t="s">
        <v>85</v>
      </c>
    </row>
    <row r="6" spans="1:14" ht="22.5">
      <c r="A6" s="144" t="s">
        <v>3</v>
      </c>
      <c r="B6" s="145" t="s">
        <v>52</v>
      </c>
      <c r="C6" s="199"/>
      <c r="D6" s="296">
        <f>SUM(D7:D17)</f>
        <v>0</v>
      </c>
      <c r="E6" s="296">
        <f aca="true" t="shared" si="0" ref="E6:N6">SUM(E7:E17)</f>
        <v>0</v>
      </c>
      <c r="F6" s="296">
        <f t="shared" si="0"/>
        <v>0</v>
      </c>
      <c r="G6" s="296">
        <f t="shared" si="0"/>
        <v>0</v>
      </c>
      <c r="H6" s="296">
        <f t="shared" si="0"/>
        <v>0</v>
      </c>
      <c r="I6" s="296">
        <f t="shared" si="0"/>
        <v>0</v>
      </c>
      <c r="J6" s="296">
        <f t="shared" si="0"/>
        <v>0</v>
      </c>
      <c r="K6" s="296">
        <f t="shared" si="0"/>
        <v>0</v>
      </c>
      <c r="L6" s="296">
        <f t="shared" si="0"/>
        <v>0</v>
      </c>
      <c r="M6" s="296">
        <f t="shared" si="0"/>
        <v>0</v>
      </c>
      <c r="N6" s="296">
        <f t="shared" si="0"/>
        <v>0</v>
      </c>
    </row>
    <row r="7" spans="1:18" ht="23.25">
      <c r="A7" s="147">
        <v>1</v>
      </c>
      <c r="B7" s="297" t="s">
        <v>13</v>
      </c>
      <c r="C7" s="147">
        <v>611100</v>
      </c>
      <c r="D7" s="298"/>
      <c r="E7" s="298"/>
      <c r="F7" s="298"/>
      <c r="G7" s="298">
        <f>D7-'Tab 2'!E15</f>
        <v>0</v>
      </c>
      <c r="H7" s="298">
        <f>E7-'Tab 2'!G15</f>
        <v>0</v>
      </c>
      <c r="I7" s="298">
        <f>F7-'Tab 2'!H15</f>
        <v>0</v>
      </c>
      <c r="J7" s="298"/>
      <c r="K7" s="298">
        <f>J7-'Tab 2'!F15</f>
        <v>0</v>
      </c>
      <c r="L7" s="298">
        <f>J7-'Tab 2'!G15</f>
        <v>0</v>
      </c>
      <c r="M7" s="298"/>
      <c r="N7" s="298">
        <f>M7-'Tab 2'!G15</f>
        <v>0</v>
      </c>
      <c r="R7" s="299"/>
    </row>
    <row r="8" spans="1:18" ht="46.5">
      <c r="A8" s="151">
        <v>2</v>
      </c>
      <c r="B8" s="300" t="s">
        <v>30</v>
      </c>
      <c r="C8" s="153">
        <v>611200</v>
      </c>
      <c r="D8" s="301"/>
      <c r="E8" s="301"/>
      <c r="F8" s="301"/>
      <c r="G8" s="298">
        <f>D8-'Tab 2'!E16</f>
        <v>0</v>
      </c>
      <c r="H8" s="298">
        <f>E8-'Tab 2'!G16</f>
        <v>0</v>
      </c>
      <c r="I8" s="298">
        <f>F8-'Tab 2'!H16</f>
        <v>0</v>
      </c>
      <c r="J8" s="301"/>
      <c r="K8" s="298">
        <f>J8-'Tab 2'!F16</f>
        <v>0</v>
      </c>
      <c r="L8" s="298">
        <f>J8-'Tab 2'!G16</f>
        <v>0</v>
      </c>
      <c r="M8" s="301"/>
      <c r="N8" s="298">
        <f>M8-'Tab 2'!G16</f>
        <v>0</v>
      </c>
      <c r="R8" s="299"/>
    </row>
    <row r="9" spans="1:18" ht="23.25">
      <c r="A9" s="151">
        <v>3</v>
      </c>
      <c r="B9" s="302" t="s">
        <v>4</v>
      </c>
      <c r="C9" s="153">
        <v>613100</v>
      </c>
      <c r="D9" s="301"/>
      <c r="E9" s="301"/>
      <c r="F9" s="301"/>
      <c r="G9" s="298">
        <f>D9-'Tab 2'!E17</f>
        <v>0</v>
      </c>
      <c r="H9" s="298">
        <f>E9-'Tab 2'!G17</f>
        <v>0</v>
      </c>
      <c r="I9" s="298">
        <f>F9-'Tab 2'!H17</f>
        <v>0</v>
      </c>
      <c r="J9" s="301"/>
      <c r="K9" s="298">
        <f>J9-'Tab 2'!F17</f>
        <v>0</v>
      </c>
      <c r="L9" s="298">
        <f>J9-'Tab 2'!G17</f>
        <v>0</v>
      </c>
      <c r="M9" s="301"/>
      <c r="N9" s="298">
        <f>M9-'Tab 2'!G17</f>
        <v>0</v>
      </c>
      <c r="R9" s="299"/>
    </row>
    <row r="10" spans="1:18" ht="23.25">
      <c r="A10" s="151">
        <v>4</v>
      </c>
      <c r="B10" s="300" t="s">
        <v>31</v>
      </c>
      <c r="C10" s="153">
        <v>613200</v>
      </c>
      <c r="D10" s="301"/>
      <c r="E10" s="301"/>
      <c r="F10" s="301"/>
      <c r="G10" s="298">
        <f>D10-'Tab 2'!E18</f>
        <v>0</v>
      </c>
      <c r="H10" s="298">
        <f>E10-'Tab 2'!G18</f>
        <v>0</v>
      </c>
      <c r="I10" s="298">
        <f>F10-'Tab 2'!H18</f>
        <v>0</v>
      </c>
      <c r="J10" s="301"/>
      <c r="K10" s="298">
        <f>J10-'Tab 2'!F18</f>
        <v>0</v>
      </c>
      <c r="L10" s="298">
        <f>J10-'Tab 2'!G18</f>
        <v>0</v>
      </c>
      <c r="M10" s="301"/>
      <c r="N10" s="298">
        <f>M10-'Tab 2'!G18</f>
        <v>0</v>
      </c>
      <c r="R10" s="299"/>
    </row>
    <row r="11" spans="1:18" ht="23.25">
      <c r="A11" s="151">
        <v>5</v>
      </c>
      <c r="B11" s="300" t="s">
        <v>5</v>
      </c>
      <c r="C11" s="153">
        <v>613300</v>
      </c>
      <c r="D11" s="301"/>
      <c r="E11" s="301"/>
      <c r="F11" s="301"/>
      <c r="G11" s="298">
        <f>D11-'Tab 2'!E19</f>
        <v>0</v>
      </c>
      <c r="H11" s="298">
        <f>E11-'Tab 2'!G19</f>
        <v>0</v>
      </c>
      <c r="I11" s="298">
        <f>F11-'Tab 2'!H19</f>
        <v>0</v>
      </c>
      <c r="J11" s="301"/>
      <c r="K11" s="298">
        <f>J11-'Tab 2'!F19</f>
        <v>0</v>
      </c>
      <c r="L11" s="298">
        <f>J11-'Tab 2'!G19</f>
        <v>0</v>
      </c>
      <c r="M11" s="301"/>
      <c r="N11" s="298">
        <f>M11-'Tab 2'!G19</f>
        <v>0</v>
      </c>
      <c r="R11" s="299"/>
    </row>
    <row r="12" spans="1:18" ht="23.25">
      <c r="A12" s="151">
        <v>6</v>
      </c>
      <c r="B12" s="302" t="s">
        <v>14</v>
      </c>
      <c r="C12" s="153">
        <v>613400</v>
      </c>
      <c r="D12" s="301"/>
      <c r="E12" s="301"/>
      <c r="F12" s="301"/>
      <c r="G12" s="298">
        <f>D12-'Tab 2'!E20</f>
        <v>0</v>
      </c>
      <c r="H12" s="298">
        <f>E12-'Tab 2'!G20</f>
        <v>0</v>
      </c>
      <c r="I12" s="298">
        <f>F12-'Tab 2'!H20</f>
        <v>0</v>
      </c>
      <c r="J12" s="301"/>
      <c r="K12" s="298">
        <f>J12-'Tab 2'!F20</f>
        <v>0</v>
      </c>
      <c r="L12" s="298">
        <f>J12-'Tab 2'!G20</f>
        <v>0</v>
      </c>
      <c r="M12" s="301"/>
      <c r="N12" s="298">
        <f>M12-'Tab 2'!G20</f>
        <v>0</v>
      </c>
      <c r="R12" s="299"/>
    </row>
    <row r="13" spans="1:18" ht="23.25">
      <c r="A13" s="151">
        <v>7</v>
      </c>
      <c r="B13" s="300" t="s">
        <v>86</v>
      </c>
      <c r="C13" s="153">
        <v>613500</v>
      </c>
      <c r="D13" s="301"/>
      <c r="E13" s="301"/>
      <c r="F13" s="301"/>
      <c r="G13" s="298">
        <f>D13-'Tab 2'!E21</f>
        <v>0</v>
      </c>
      <c r="H13" s="298">
        <f>E13-'Tab 2'!G21</f>
        <v>0</v>
      </c>
      <c r="I13" s="298">
        <f>F13-'Tab 2'!H21</f>
        <v>0</v>
      </c>
      <c r="J13" s="301"/>
      <c r="K13" s="298">
        <f>J13-'Tab 2'!F21</f>
        <v>0</v>
      </c>
      <c r="L13" s="298">
        <f>J13-'Tab 2'!G21</f>
        <v>0</v>
      </c>
      <c r="M13" s="301"/>
      <c r="N13" s="298">
        <f>M13-'Tab 2'!G21</f>
        <v>0</v>
      </c>
      <c r="R13" s="299"/>
    </row>
    <row r="14" spans="1:18" ht="23.25">
      <c r="A14" s="151">
        <v>8</v>
      </c>
      <c r="B14" s="302" t="s">
        <v>87</v>
      </c>
      <c r="C14" s="153">
        <v>613600</v>
      </c>
      <c r="D14" s="301"/>
      <c r="E14" s="301"/>
      <c r="F14" s="301"/>
      <c r="G14" s="298">
        <f>D14-'Tab 2'!E22</f>
        <v>0</v>
      </c>
      <c r="H14" s="298">
        <f>E14-'Tab 2'!G22</f>
        <v>0</v>
      </c>
      <c r="I14" s="298">
        <f>F14-'Tab 2'!H22</f>
        <v>0</v>
      </c>
      <c r="J14" s="301"/>
      <c r="K14" s="298">
        <f>J14-'Tab 2'!F22</f>
        <v>0</v>
      </c>
      <c r="L14" s="298">
        <f>J14-'Tab 2'!G22</f>
        <v>0</v>
      </c>
      <c r="M14" s="301"/>
      <c r="N14" s="298">
        <f>M14-'Tab 2'!G22</f>
        <v>0</v>
      </c>
      <c r="R14" s="299"/>
    </row>
    <row r="15" spans="1:18" ht="23.25">
      <c r="A15" s="151">
        <v>9</v>
      </c>
      <c r="B15" s="302" t="s">
        <v>6</v>
      </c>
      <c r="C15" s="153">
        <v>613700</v>
      </c>
      <c r="D15" s="301"/>
      <c r="E15" s="301"/>
      <c r="F15" s="301"/>
      <c r="G15" s="298">
        <f>D15-'Tab 2'!E23</f>
        <v>0</v>
      </c>
      <c r="H15" s="298">
        <f>E15-'Tab 2'!G23</f>
        <v>0</v>
      </c>
      <c r="I15" s="298">
        <f>F15-'Tab 2'!H23</f>
        <v>0</v>
      </c>
      <c r="J15" s="301"/>
      <c r="K15" s="298">
        <f>J15-'Tab 2'!F23</f>
        <v>0</v>
      </c>
      <c r="L15" s="298">
        <f>J15-'Tab 2'!G23</f>
        <v>0</v>
      </c>
      <c r="M15" s="301"/>
      <c r="N15" s="298">
        <f>M15-'Tab 2'!G23</f>
        <v>0</v>
      </c>
      <c r="R15" s="299"/>
    </row>
    <row r="16" spans="1:18" ht="46.5">
      <c r="A16" s="151">
        <v>10</v>
      </c>
      <c r="B16" s="300" t="s">
        <v>32</v>
      </c>
      <c r="C16" s="153">
        <v>613800</v>
      </c>
      <c r="D16" s="301"/>
      <c r="E16" s="301"/>
      <c r="F16" s="301"/>
      <c r="G16" s="298">
        <f>D16-'Tab 2'!E24</f>
        <v>0</v>
      </c>
      <c r="H16" s="298">
        <f>E16-'Tab 2'!G24</f>
        <v>0</v>
      </c>
      <c r="I16" s="298">
        <f>F16-'Tab 2'!H24</f>
        <v>0</v>
      </c>
      <c r="J16" s="301"/>
      <c r="K16" s="298">
        <f>J16-'Tab 2'!F24</f>
        <v>0</v>
      </c>
      <c r="L16" s="298">
        <f>J16-'Tab 2'!G24</f>
        <v>0</v>
      </c>
      <c r="M16" s="301"/>
      <c r="N16" s="298">
        <f>M16-'Tab 2'!G24</f>
        <v>0</v>
      </c>
      <c r="R16" s="299"/>
    </row>
    <row r="17" spans="1:18" ht="23.25">
      <c r="A17" s="151">
        <v>11</v>
      </c>
      <c r="B17" s="300" t="s">
        <v>7</v>
      </c>
      <c r="C17" s="153">
        <v>613900</v>
      </c>
      <c r="D17" s="301"/>
      <c r="E17" s="301"/>
      <c r="F17" s="301"/>
      <c r="G17" s="298">
        <f>D17-'Tab 2'!E25</f>
        <v>0</v>
      </c>
      <c r="H17" s="298">
        <f>E17-'Tab 2'!G25</f>
        <v>0</v>
      </c>
      <c r="I17" s="298">
        <f>F17-'Tab 2'!H25</f>
        <v>0</v>
      </c>
      <c r="J17" s="301"/>
      <c r="K17" s="298">
        <f>J17-'Tab 2'!F25</f>
        <v>0</v>
      </c>
      <c r="L17" s="298">
        <f>J17-'Tab 2'!G25</f>
        <v>0</v>
      </c>
      <c r="M17" s="301"/>
      <c r="N17" s="298">
        <f>M17-'Tab 2'!G25</f>
        <v>0</v>
      </c>
      <c r="R17" s="299"/>
    </row>
    <row r="18" spans="1:14" ht="45.75" thickBot="1">
      <c r="A18" s="155" t="s">
        <v>8</v>
      </c>
      <c r="B18" s="156" t="s">
        <v>51</v>
      </c>
      <c r="C18" s="157">
        <v>614000</v>
      </c>
      <c r="D18" s="303">
        <f>SUM(D19:D24)</f>
        <v>0</v>
      </c>
      <c r="E18" s="303">
        <f aca="true" t="shared" si="1" ref="E18:N18">SUM(E19:E24)</f>
        <v>0</v>
      </c>
      <c r="F18" s="303">
        <f t="shared" si="1"/>
        <v>0</v>
      </c>
      <c r="G18" s="303">
        <f t="shared" si="1"/>
        <v>0</v>
      </c>
      <c r="H18" s="303">
        <f t="shared" si="1"/>
        <v>0</v>
      </c>
      <c r="I18" s="303">
        <f t="shared" si="1"/>
        <v>0</v>
      </c>
      <c r="J18" s="303">
        <f t="shared" si="1"/>
        <v>0</v>
      </c>
      <c r="K18" s="303">
        <f t="shared" si="1"/>
        <v>0</v>
      </c>
      <c r="L18" s="303">
        <f t="shared" si="1"/>
        <v>0</v>
      </c>
      <c r="M18" s="303">
        <f t="shared" si="1"/>
        <v>0</v>
      </c>
      <c r="N18" s="303">
        <f t="shared" si="1"/>
        <v>0</v>
      </c>
    </row>
    <row r="19" spans="1:14" ht="23.25">
      <c r="A19" s="159">
        <v>1</v>
      </c>
      <c r="B19" s="160" t="s">
        <v>33</v>
      </c>
      <c r="C19" s="208">
        <v>614100</v>
      </c>
      <c r="D19" s="304"/>
      <c r="E19" s="304"/>
      <c r="F19" s="304"/>
      <c r="G19" s="304">
        <f>D19-'Tab 2'!E27</f>
        <v>0</v>
      </c>
      <c r="H19" s="304">
        <f>E19-'Tab 2'!G27</f>
        <v>0</v>
      </c>
      <c r="I19" s="304">
        <f>F19-'Tab 2'!H27</f>
        <v>0</v>
      </c>
      <c r="J19" s="304"/>
      <c r="K19" s="304">
        <f>J19-'Tab 2'!F27</f>
        <v>0</v>
      </c>
      <c r="L19" s="304">
        <f>J19-'Tab 2'!G27</f>
        <v>0</v>
      </c>
      <c r="M19" s="304"/>
      <c r="N19" s="304">
        <f>M19-'Tab 2'!G27</f>
        <v>0</v>
      </c>
    </row>
    <row r="20" spans="1:14" ht="23.25">
      <c r="A20" s="162">
        <v>2</v>
      </c>
      <c r="B20" s="163" t="s">
        <v>34</v>
      </c>
      <c r="C20" s="164">
        <v>614200</v>
      </c>
      <c r="D20" s="305"/>
      <c r="E20" s="305"/>
      <c r="F20" s="305"/>
      <c r="G20" s="305">
        <f>D20-'Tab 2'!E36</f>
        <v>0</v>
      </c>
      <c r="H20" s="305">
        <f>E20-'Tab 2'!G36</f>
        <v>0</v>
      </c>
      <c r="I20" s="305">
        <f>F20-'Tab 2'!H36</f>
        <v>0</v>
      </c>
      <c r="J20" s="305"/>
      <c r="K20" s="305">
        <f>J20-'Tab 2'!F36</f>
        <v>0</v>
      </c>
      <c r="L20" s="305">
        <f>J20-'Tab 2'!G36</f>
        <v>0</v>
      </c>
      <c r="M20" s="305"/>
      <c r="N20" s="305">
        <f>M20-'Tab 2'!G36</f>
        <v>0</v>
      </c>
    </row>
    <row r="21" spans="1:14" ht="23.25">
      <c r="A21" s="162">
        <v>3</v>
      </c>
      <c r="B21" s="152" t="s">
        <v>35</v>
      </c>
      <c r="C21" s="164">
        <v>614300</v>
      </c>
      <c r="D21" s="305"/>
      <c r="E21" s="305"/>
      <c r="F21" s="305"/>
      <c r="G21" s="305">
        <f>D21-'Tab 2'!E40</f>
        <v>0</v>
      </c>
      <c r="H21" s="305">
        <f>E21-'Tab 2'!G40</f>
        <v>0</v>
      </c>
      <c r="I21" s="305">
        <f>F21-'Tab 2'!H40</f>
        <v>0</v>
      </c>
      <c r="J21" s="305"/>
      <c r="K21" s="305">
        <f>J21-'Tab 2'!F40</f>
        <v>0</v>
      </c>
      <c r="L21" s="305">
        <f>J21-'Tab 2'!G40</f>
        <v>0</v>
      </c>
      <c r="M21" s="305"/>
      <c r="N21" s="305">
        <f>M21-'Tab 2'!G40</f>
        <v>0</v>
      </c>
    </row>
    <row r="22" spans="1:14" ht="23.25">
      <c r="A22" s="162">
        <v>4</v>
      </c>
      <c r="B22" s="163" t="s">
        <v>36</v>
      </c>
      <c r="C22" s="164">
        <v>614700</v>
      </c>
      <c r="D22" s="305"/>
      <c r="E22" s="305"/>
      <c r="F22" s="305"/>
      <c r="G22" s="305">
        <f>D22-'Tab 2'!E54</f>
        <v>0</v>
      </c>
      <c r="H22" s="305">
        <f>E22-'Tab 2'!G54</f>
        <v>0</v>
      </c>
      <c r="I22" s="305">
        <f>F22-'Tab 2'!H54</f>
        <v>0</v>
      </c>
      <c r="J22" s="305"/>
      <c r="K22" s="305">
        <f>J22-'Tab 2'!F54</f>
        <v>0</v>
      </c>
      <c r="L22" s="305">
        <f>J22-'Tab 2'!G54</f>
        <v>0</v>
      </c>
      <c r="M22" s="305"/>
      <c r="N22" s="305">
        <f>M22-'Tab 2'!G54</f>
        <v>0</v>
      </c>
    </row>
    <row r="23" spans="1:14" ht="23.25">
      <c r="A23" s="162">
        <v>5</v>
      </c>
      <c r="B23" s="163" t="s">
        <v>37</v>
      </c>
      <c r="C23" s="164">
        <v>614800</v>
      </c>
      <c r="D23" s="305"/>
      <c r="E23" s="305"/>
      <c r="F23" s="305"/>
      <c r="G23" s="305">
        <f>D23-'Tab 2'!E57</f>
        <v>0</v>
      </c>
      <c r="H23" s="305">
        <f>E23-'Tab 2'!G57</f>
        <v>0</v>
      </c>
      <c r="I23" s="305">
        <f>F23-'Tab 2'!H57</f>
        <v>0</v>
      </c>
      <c r="J23" s="305"/>
      <c r="K23" s="305">
        <f>J23-'Tab 2'!F57</f>
        <v>0</v>
      </c>
      <c r="L23" s="305">
        <f>J23-'Tab 2'!G57</f>
        <v>0</v>
      </c>
      <c r="M23" s="305"/>
      <c r="N23" s="305">
        <f>M23-'Tab 2'!G57</f>
        <v>0</v>
      </c>
    </row>
    <row r="24" spans="1:14" ht="23.25">
      <c r="A24" s="162">
        <v>6</v>
      </c>
      <c r="B24" s="163" t="s">
        <v>38</v>
      </c>
      <c r="C24" s="164">
        <v>614900</v>
      </c>
      <c r="D24" s="305"/>
      <c r="E24" s="305"/>
      <c r="F24" s="305"/>
      <c r="G24" s="305">
        <f>D24-'Tab 2'!E59</f>
        <v>0</v>
      </c>
      <c r="H24" s="305">
        <f>E24-'Tab 2'!G59</f>
        <v>0</v>
      </c>
      <c r="I24" s="305">
        <f>F24-'Tab 2'!H59</f>
        <v>0</v>
      </c>
      <c r="J24" s="305"/>
      <c r="K24" s="305">
        <f>J24-'Tab 2'!F59</f>
        <v>0</v>
      </c>
      <c r="L24" s="305">
        <f>J24-'Tab 2'!G59</f>
        <v>0</v>
      </c>
      <c r="M24" s="305"/>
      <c r="N24" s="305">
        <f>M24-'Tab 2'!G59</f>
        <v>0</v>
      </c>
    </row>
    <row r="25" spans="1:14" ht="45.75" thickBot="1">
      <c r="A25" s="278" t="s">
        <v>9</v>
      </c>
      <c r="B25" s="279" t="s">
        <v>50</v>
      </c>
      <c r="C25" s="280">
        <v>615000</v>
      </c>
      <c r="D25" s="306">
        <f>SUM(D26:D27)</f>
        <v>0</v>
      </c>
      <c r="E25" s="306">
        <f aca="true" t="shared" si="2" ref="E25:N25">SUM(E26:E27)</f>
        <v>0</v>
      </c>
      <c r="F25" s="306">
        <f t="shared" si="2"/>
        <v>0</v>
      </c>
      <c r="G25" s="306">
        <f t="shared" si="2"/>
        <v>0</v>
      </c>
      <c r="H25" s="306">
        <f t="shared" si="2"/>
        <v>0</v>
      </c>
      <c r="I25" s="306">
        <f t="shared" si="2"/>
        <v>0</v>
      </c>
      <c r="J25" s="306">
        <f t="shared" si="2"/>
        <v>0</v>
      </c>
      <c r="K25" s="306">
        <f t="shared" si="2"/>
        <v>0</v>
      </c>
      <c r="L25" s="306">
        <f t="shared" si="2"/>
        <v>0</v>
      </c>
      <c r="M25" s="306">
        <f t="shared" si="2"/>
        <v>0</v>
      </c>
      <c r="N25" s="306">
        <f t="shared" si="2"/>
        <v>0</v>
      </c>
    </row>
    <row r="26" spans="1:14" ht="23.25">
      <c r="A26" s="159">
        <v>1</v>
      </c>
      <c r="B26" s="160" t="s">
        <v>39</v>
      </c>
      <c r="C26" s="208">
        <v>615100</v>
      </c>
      <c r="D26" s="304"/>
      <c r="E26" s="304"/>
      <c r="F26" s="304"/>
      <c r="G26" s="304">
        <f>D26-'Tab 2'!E62</f>
        <v>0</v>
      </c>
      <c r="H26" s="304">
        <f>E26-'Tab 2'!G62</f>
        <v>0</v>
      </c>
      <c r="I26" s="304">
        <f>F26-'Tab 2'!H62</f>
        <v>0</v>
      </c>
      <c r="J26" s="304"/>
      <c r="K26" s="304">
        <f>J26-'Tab 2'!F62</f>
        <v>0</v>
      </c>
      <c r="L26" s="304">
        <f>J26-'Tab 2'!G62</f>
        <v>0</v>
      </c>
      <c r="M26" s="304"/>
      <c r="N26" s="304">
        <f>M26-'Tab 2'!G62</f>
        <v>0</v>
      </c>
    </row>
    <row r="27" spans="1:14" ht="46.5">
      <c r="A27" s="162">
        <v>2</v>
      </c>
      <c r="B27" s="169" t="s">
        <v>40</v>
      </c>
      <c r="C27" s="164">
        <v>615200</v>
      </c>
      <c r="D27" s="305"/>
      <c r="E27" s="305"/>
      <c r="F27" s="305"/>
      <c r="G27" s="305">
        <f>D27-'Tab 2'!E65</f>
        <v>0</v>
      </c>
      <c r="H27" s="305">
        <f>E27-'Tab 2'!G65</f>
        <v>0</v>
      </c>
      <c r="I27" s="305">
        <f>F27-'Tab 2'!H65</f>
        <v>0</v>
      </c>
      <c r="J27" s="305"/>
      <c r="K27" s="305">
        <f>J27-'Tab 2'!F65</f>
        <v>0</v>
      </c>
      <c r="L27" s="305">
        <f>J27-'Tab 2'!G65</f>
        <v>0</v>
      </c>
      <c r="M27" s="305"/>
      <c r="N27" s="305">
        <f>M27-'Tab 2'!G65</f>
        <v>0</v>
      </c>
    </row>
    <row r="28" spans="1:14" ht="23.25" thickBot="1">
      <c r="A28" s="155" t="s">
        <v>10</v>
      </c>
      <c r="B28" s="307" t="s">
        <v>21</v>
      </c>
      <c r="C28" s="157">
        <v>616000</v>
      </c>
      <c r="D28" s="303">
        <f>SUM(D29)</f>
        <v>0</v>
      </c>
      <c r="E28" s="303">
        <f aca="true" t="shared" si="3" ref="E28:N28">SUM(E29)</f>
        <v>0</v>
      </c>
      <c r="F28" s="303">
        <f t="shared" si="3"/>
        <v>0</v>
      </c>
      <c r="G28" s="303">
        <f t="shared" si="3"/>
        <v>0</v>
      </c>
      <c r="H28" s="303">
        <f t="shared" si="3"/>
        <v>0</v>
      </c>
      <c r="I28" s="303">
        <f t="shared" si="3"/>
        <v>0</v>
      </c>
      <c r="J28" s="303">
        <f t="shared" si="3"/>
        <v>0</v>
      </c>
      <c r="K28" s="303">
        <f t="shared" si="3"/>
        <v>0</v>
      </c>
      <c r="L28" s="303">
        <f t="shared" si="3"/>
        <v>0</v>
      </c>
      <c r="M28" s="303">
        <f t="shared" si="3"/>
        <v>0</v>
      </c>
      <c r="N28" s="303">
        <f t="shared" si="3"/>
        <v>0</v>
      </c>
    </row>
    <row r="29" spans="1:14" ht="23.25">
      <c r="A29" s="308">
        <v>1</v>
      </c>
      <c r="B29" s="309" t="s">
        <v>41</v>
      </c>
      <c r="C29" s="310">
        <v>616200</v>
      </c>
      <c r="D29" s="311"/>
      <c r="E29" s="311"/>
      <c r="F29" s="311"/>
      <c r="G29" s="311">
        <f>D29-'Tab 2'!E68</f>
        <v>0</v>
      </c>
      <c r="H29" s="311">
        <f>E29-'Tab 2'!G68</f>
        <v>0</v>
      </c>
      <c r="I29" s="311">
        <f>F29-'Tab 2'!H68</f>
        <v>0</v>
      </c>
      <c r="J29" s="311"/>
      <c r="K29" s="311">
        <f>J29-'Tab 2'!F68</f>
        <v>0</v>
      </c>
      <c r="L29" s="311">
        <f>J29-'Tab 2'!G68</f>
        <v>0</v>
      </c>
      <c r="M29" s="311"/>
      <c r="N29" s="311">
        <f>M29-'Tab 2'!G68</f>
        <v>0</v>
      </c>
    </row>
    <row r="30" spans="1:14" ht="45.75" thickBot="1">
      <c r="A30" s="155" t="s">
        <v>11</v>
      </c>
      <c r="B30" s="307" t="s">
        <v>88</v>
      </c>
      <c r="C30" s="174"/>
      <c r="D30" s="303">
        <f>SUM(D31:D36)</f>
        <v>0</v>
      </c>
      <c r="E30" s="303">
        <f aca="true" t="shared" si="4" ref="E30:N30">SUM(E31:E36)</f>
        <v>0</v>
      </c>
      <c r="F30" s="303">
        <f t="shared" si="4"/>
        <v>0</v>
      </c>
      <c r="G30" s="303">
        <f t="shared" si="4"/>
        <v>0</v>
      </c>
      <c r="H30" s="303">
        <f t="shared" si="4"/>
        <v>0</v>
      </c>
      <c r="I30" s="303">
        <f t="shared" si="4"/>
        <v>0</v>
      </c>
      <c r="J30" s="303">
        <f t="shared" si="4"/>
        <v>0</v>
      </c>
      <c r="K30" s="303">
        <f t="shared" si="4"/>
        <v>0</v>
      </c>
      <c r="L30" s="303">
        <f t="shared" si="4"/>
        <v>0</v>
      </c>
      <c r="M30" s="303">
        <f t="shared" si="4"/>
        <v>0</v>
      </c>
      <c r="N30" s="303">
        <f t="shared" si="4"/>
        <v>0</v>
      </c>
    </row>
    <row r="31" spans="1:14" ht="46.5">
      <c r="A31" s="175">
        <v>1</v>
      </c>
      <c r="B31" s="312" t="s">
        <v>42</v>
      </c>
      <c r="C31" s="223">
        <v>821100</v>
      </c>
      <c r="D31" s="313"/>
      <c r="E31" s="313"/>
      <c r="F31" s="313"/>
      <c r="G31" s="313">
        <f>D31-'Tab 2'!E70</f>
        <v>0</v>
      </c>
      <c r="H31" s="313">
        <f>E31-'Tab 2'!G70</f>
        <v>0</v>
      </c>
      <c r="I31" s="313">
        <f>F31-'Tab 2'!H70</f>
        <v>0</v>
      </c>
      <c r="J31" s="313"/>
      <c r="K31" s="313">
        <f>J31-'Tab 2'!F70</f>
        <v>0</v>
      </c>
      <c r="L31" s="313">
        <f>J31-'Tab 2'!G70</f>
        <v>0</v>
      </c>
      <c r="M31" s="313"/>
      <c r="N31" s="313">
        <f>M31-'Tab 2'!G70</f>
        <v>0</v>
      </c>
    </row>
    <row r="32" spans="1:14" ht="23.25">
      <c r="A32" s="151">
        <v>2</v>
      </c>
      <c r="B32" s="297" t="s">
        <v>16</v>
      </c>
      <c r="C32" s="151">
        <v>821200</v>
      </c>
      <c r="D32" s="298"/>
      <c r="E32" s="298"/>
      <c r="F32" s="298"/>
      <c r="G32" s="298">
        <f>D32-'Tab 2'!E71</f>
        <v>0</v>
      </c>
      <c r="H32" s="298">
        <f>E32-'Tab 2'!G71</f>
        <v>0</v>
      </c>
      <c r="I32" s="298">
        <f>F32-'Tab 2'!H71</f>
        <v>0</v>
      </c>
      <c r="J32" s="298"/>
      <c r="K32" s="298">
        <f>J32-'Tab 2'!F71</f>
        <v>0</v>
      </c>
      <c r="L32" s="298">
        <f>J32-'Tab 2'!G71</f>
        <v>0</v>
      </c>
      <c r="M32" s="298"/>
      <c r="N32" s="298">
        <f>M32-'Tab 2'!G71</f>
        <v>0</v>
      </c>
    </row>
    <row r="33" spans="1:14" ht="23.25">
      <c r="A33" s="151">
        <v>3</v>
      </c>
      <c r="B33" s="297" t="s">
        <v>17</v>
      </c>
      <c r="C33" s="151">
        <v>821300</v>
      </c>
      <c r="D33" s="298"/>
      <c r="E33" s="298"/>
      <c r="F33" s="298"/>
      <c r="G33" s="298">
        <f>D33-'Tab 2'!E72</f>
        <v>0</v>
      </c>
      <c r="H33" s="298">
        <f>E33-'Tab 2'!G72</f>
        <v>0</v>
      </c>
      <c r="I33" s="298">
        <f>F33-'Tab 2'!H72</f>
        <v>0</v>
      </c>
      <c r="J33" s="298"/>
      <c r="K33" s="298">
        <f>J33-'Tab 2'!F72</f>
        <v>0</v>
      </c>
      <c r="L33" s="298">
        <f>J33-'Tab 2'!G72</f>
        <v>0</v>
      </c>
      <c r="M33" s="298"/>
      <c r="N33" s="298">
        <f>M33-'Tab 2'!G72</f>
        <v>0</v>
      </c>
    </row>
    <row r="34" spans="1:14" ht="23.25">
      <c r="A34" s="151">
        <v>4</v>
      </c>
      <c r="B34" s="314" t="s">
        <v>18</v>
      </c>
      <c r="C34" s="151">
        <v>821400</v>
      </c>
      <c r="D34" s="298"/>
      <c r="E34" s="298"/>
      <c r="F34" s="298"/>
      <c r="G34" s="298">
        <f>D34-'Tab 2'!E73</f>
        <v>0</v>
      </c>
      <c r="H34" s="298">
        <f>E34-'Tab 2'!G73</f>
        <v>0</v>
      </c>
      <c r="I34" s="298">
        <f>F34-'Tab 2'!H73</f>
        <v>0</v>
      </c>
      <c r="J34" s="298"/>
      <c r="K34" s="298">
        <f>J34-'Tab 2'!F73</f>
        <v>0</v>
      </c>
      <c r="L34" s="298">
        <f>J34-'Tab 2'!G73</f>
        <v>0</v>
      </c>
      <c r="M34" s="298"/>
      <c r="N34" s="298">
        <f>M34-'Tab 2'!G73</f>
        <v>0</v>
      </c>
    </row>
    <row r="35" spans="1:14" ht="23.25">
      <c r="A35" s="151">
        <v>5</v>
      </c>
      <c r="B35" s="314" t="s">
        <v>19</v>
      </c>
      <c r="C35" s="151">
        <v>821500</v>
      </c>
      <c r="D35" s="298"/>
      <c r="E35" s="298"/>
      <c r="F35" s="298"/>
      <c r="G35" s="298">
        <f>D35-'Tab 2'!E74</f>
        <v>0</v>
      </c>
      <c r="H35" s="298">
        <f>E35-'Tab 2'!G74</f>
        <v>0</v>
      </c>
      <c r="I35" s="298">
        <f>F35-'Tab 2'!H74</f>
        <v>0</v>
      </c>
      <c r="J35" s="298"/>
      <c r="K35" s="298">
        <f>J35-'Tab 2'!F74</f>
        <v>0</v>
      </c>
      <c r="L35" s="298">
        <f>J35-'Tab 2'!G74</f>
        <v>0</v>
      </c>
      <c r="M35" s="298"/>
      <c r="N35" s="298">
        <f>M35-'Tab 2'!G74</f>
        <v>0</v>
      </c>
    </row>
    <row r="36" spans="1:14" ht="23.25">
      <c r="A36" s="151">
        <v>6</v>
      </c>
      <c r="B36" s="314" t="s">
        <v>89</v>
      </c>
      <c r="C36" s="151">
        <v>821600</v>
      </c>
      <c r="D36" s="298"/>
      <c r="E36" s="298"/>
      <c r="F36" s="298"/>
      <c r="G36" s="298">
        <f>D36-'Tab 2'!E75</f>
        <v>0</v>
      </c>
      <c r="H36" s="298">
        <f>E36-'Tab 2'!G75</f>
        <v>0</v>
      </c>
      <c r="I36" s="298">
        <f>F36-'Tab 2'!H75</f>
        <v>0</v>
      </c>
      <c r="J36" s="298"/>
      <c r="K36" s="298">
        <f>J36-'Tab 2'!F75</f>
        <v>0</v>
      </c>
      <c r="L36" s="298">
        <f>J36-'Tab 2'!G75</f>
        <v>0</v>
      </c>
      <c r="M36" s="298"/>
      <c r="N36" s="298">
        <f>M36-'Tab 2'!G75</f>
        <v>0</v>
      </c>
    </row>
    <row r="37" spans="1:14" ht="45.75" thickBot="1">
      <c r="A37" s="155"/>
      <c r="B37" s="307" t="s">
        <v>90</v>
      </c>
      <c r="C37" s="174"/>
      <c r="D37" s="303">
        <f>D30+D28+D25+D18+D6</f>
        <v>0</v>
      </c>
      <c r="E37" s="303">
        <f aca="true" t="shared" si="5" ref="E37:N37">E30+E28+E25+E18+E6</f>
        <v>0</v>
      </c>
      <c r="F37" s="303">
        <f t="shared" si="5"/>
        <v>0</v>
      </c>
      <c r="G37" s="303">
        <f t="shared" si="5"/>
        <v>0</v>
      </c>
      <c r="H37" s="303">
        <f t="shared" si="5"/>
        <v>0</v>
      </c>
      <c r="I37" s="303">
        <f t="shared" si="5"/>
        <v>0</v>
      </c>
      <c r="J37" s="303">
        <f t="shared" si="5"/>
        <v>0</v>
      </c>
      <c r="K37" s="303">
        <f t="shared" si="5"/>
        <v>0</v>
      </c>
      <c r="L37" s="303">
        <f t="shared" si="5"/>
        <v>0</v>
      </c>
      <c r="M37" s="303">
        <f t="shared" si="5"/>
        <v>0</v>
      </c>
      <c r="N37" s="303">
        <f t="shared" si="5"/>
        <v>0</v>
      </c>
    </row>
  </sheetData>
  <sheetProtection/>
  <mergeCells count="15">
    <mergeCell ref="N2:N4"/>
    <mergeCell ref="A1:N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86"/>
  <sheetViews>
    <sheetView view="pageBreakPreview" zoomScale="54" zoomScaleNormal="60" zoomScaleSheetLayoutView="54" workbookViewId="0" topLeftCell="A1">
      <selection activeCell="C4" sqref="C4"/>
    </sheetView>
  </sheetViews>
  <sheetFormatPr defaultColWidth="9.140625" defaultRowHeight="15"/>
  <cols>
    <col min="1" max="1" width="4.421875" style="4" customWidth="1"/>
    <col min="2" max="2" width="9.140625" style="4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>
      <c r="B1" s="366" t="s">
        <v>104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</row>
    <row r="2" spans="2:24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105</v>
      </c>
      <c r="O2" s="188"/>
      <c r="P2" s="120"/>
      <c r="Q2" s="120"/>
      <c r="R2" s="120"/>
      <c r="S2" s="120"/>
      <c r="T2" s="120"/>
      <c r="U2" s="120"/>
      <c r="V2" s="368" t="s">
        <v>44</v>
      </c>
      <c r="W2" s="368"/>
      <c r="X2" s="122"/>
    </row>
    <row r="3" spans="2:24" ht="31.5" customHeight="1">
      <c r="B3" s="369" t="s">
        <v>106</v>
      </c>
      <c r="C3" s="369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119"/>
      <c r="V3" s="368"/>
      <c r="W3" s="368"/>
      <c r="X3" s="123"/>
    </row>
    <row r="4" spans="2:24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2:24" ht="21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/>
      <c r="O5" s="132"/>
      <c r="P5" s="124"/>
      <c r="Q5" s="124"/>
      <c r="R5" s="124"/>
      <c r="S5" s="124"/>
      <c r="T5" s="124"/>
      <c r="U5" s="124"/>
      <c r="V5" s="125"/>
      <c r="W5" s="126"/>
      <c r="X5" s="127"/>
    </row>
    <row r="6" spans="2:24" ht="30" customHeight="1">
      <c r="B6" s="128" t="s">
        <v>180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/>
      <c r="O6" s="224"/>
      <c r="P6" s="128"/>
      <c r="Q6" s="128"/>
      <c r="R6" s="128"/>
      <c r="S6" s="121"/>
      <c r="T6" s="121"/>
      <c r="U6" s="121"/>
      <c r="V6" s="121" t="s">
        <v>53</v>
      </c>
      <c r="W6" s="121"/>
      <c r="X6" s="129"/>
    </row>
    <row r="7" spans="2:24" ht="21" customHeight="1"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130"/>
      <c r="V7" s="122"/>
      <c r="W7" s="122"/>
      <c r="X7" s="131"/>
    </row>
    <row r="8" spans="2:24" ht="22.5" customHeight="1">
      <c r="B8" s="189"/>
      <c r="C8" s="189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225"/>
      <c r="Q8" s="225"/>
      <c r="R8" s="225"/>
      <c r="S8" s="225"/>
      <c r="T8" s="225"/>
      <c r="U8" s="121"/>
      <c r="V8" s="121" t="s">
        <v>55</v>
      </c>
      <c r="W8" s="121"/>
      <c r="X8" s="123"/>
    </row>
    <row r="9" spans="2:24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24" s="42" customFormat="1" ht="59.25" customHeight="1">
      <c r="A10" s="191"/>
      <c r="B10" s="374" t="s">
        <v>108</v>
      </c>
      <c r="C10" s="377" t="s">
        <v>109</v>
      </c>
      <c r="D10" s="374" t="s">
        <v>110</v>
      </c>
      <c r="E10" s="380" t="s">
        <v>111</v>
      </c>
      <c r="F10" s="380" t="s">
        <v>112</v>
      </c>
      <c r="G10" s="380" t="s">
        <v>113</v>
      </c>
      <c r="H10" s="388" t="s">
        <v>186</v>
      </c>
      <c r="I10" s="388" t="s">
        <v>178</v>
      </c>
      <c r="J10" s="343" t="s">
        <v>179</v>
      </c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4"/>
    </row>
    <row r="11" spans="1:24" s="42" customFormat="1" ht="17.25" customHeight="1">
      <c r="A11" s="192"/>
      <c r="B11" s="375"/>
      <c r="C11" s="378"/>
      <c r="D11" s="375"/>
      <c r="E11" s="381"/>
      <c r="F11" s="381"/>
      <c r="G11" s="381"/>
      <c r="H11" s="389"/>
      <c r="I11" s="389"/>
      <c r="J11" s="385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7"/>
    </row>
    <row r="12" spans="1:24" s="42" customFormat="1" ht="157.5" customHeight="1" thickBot="1">
      <c r="A12" s="192"/>
      <c r="B12" s="376"/>
      <c r="C12" s="379"/>
      <c r="D12" s="376"/>
      <c r="E12" s="382"/>
      <c r="F12" s="382"/>
      <c r="G12" s="382"/>
      <c r="H12" s="390"/>
      <c r="I12" s="390"/>
      <c r="J12" s="323" t="s">
        <v>168</v>
      </c>
      <c r="K12" s="324" t="s">
        <v>170</v>
      </c>
      <c r="L12" s="324" t="s">
        <v>171</v>
      </c>
      <c r="M12" s="324" t="s">
        <v>172</v>
      </c>
      <c r="N12" s="324" t="s">
        <v>173</v>
      </c>
      <c r="O12" s="325" t="s">
        <v>174</v>
      </c>
      <c r="P12" s="133" t="s">
        <v>23</v>
      </c>
      <c r="Q12" s="133" t="s">
        <v>24</v>
      </c>
      <c r="R12" s="133" t="s">
        <v>25</v>
      </c>
      <c r="S12" s="134" t="s">
        <v>26</v>
      </c>
      <c r="T12" s="134" t="s">
        <v>27</v>
      </c>
      <c r="U12" s="134" t="s">
        <v>28</v>
      </c>
      <c r="V12" s="134" t="s">
        <v>46</v>
      </c>
      <c r="W12" s="134" t="s">
        <v>47</v>
      </c>
      <c r="X12" s="134" t="s">
        <v>29</v>
      </c>
    </row>
    <row r="13" spans="1:24" s="329" customFormat="1" ht="21" thickBot="1">
      <c r="A13" s="328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12</v>
      </c>
      <c r="N13" s="136">
        <v>13</v>
      </c>
      <c r="O13" s="136">
        <v>14</v>
      </c>
      <c r="P13" s="136">
        <v>10</v>
      </c>
      <c r="Q13" s="136">
        <v>11</v>
      </c>
      <c r="R13" s="136">
        <v>12</v>
      </c>
      <c r="S13" s="136">
        <v>13</v>
      </c>
      <c r="T13" s="136">
        <v>14</v>
      </c>
      <c r="U13" s="136">
        <v>15</v>
      </c>
      <c r="V13" s="136">
        <v>16</v>
      </c>
      <c r="W13" s="136">
        <v>17</v>
      </c>
      <c r="X13" s="136">
        <v>18</v>
      </c>
    </row>
    <row r="14" spans="1:24" ht="23.25">
      <c r="A14" s="193"/>
      <c r="B14" s="144" t="s">
        <v>3</v>
      </c>
      <c r="C14" s="316" t="s">
        <v>126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X14">SUM(I15:I25)</f>
        <v>0</v>
      </c>
      <c r="J14" s="200">
        <f t="shared" si="0"/>
        <v>0</v>
      </c>
      <c r="K14" s="200">
        <f t="shared" si="0"/>
        <v>0</v>
      </c>
      <c r="L14" s="200">
        <f t="shared" si="0"/>
        <v>0</v>
      </c>
      <c r="M14" s="200">
        <f t="shared" si="0"/>
        <v>0</v>
      </c>
      <c r="N14" s="200">
        <f t="shared" si="0"/>
        <v>0</v>
      </c>
      <c r="O14" s="201">
        <f t="shared" si="0"/>
        <v>0</v>
      </c>
      <c r="P14" s="196">
        <f t="shared" si="0"/>
        <v>0</v>
      </c>
      <c r="Q14" s="146">
        <f t="shared" si="0"/>
        <v>0</v>
      </c>
      <c r="R14" s="146">
        <f t="shared" si="0"/>
        <v>0</v>
      </c>
      <c r="S14" s="146">
        <f t="shared" si="0"/>
        <v>0</v>
      </c>
      <c r="T14" s="146">
        <f t="shared" si="0"/>
        <v>0</v>
      </c>
      <c r="U14" s="54">
        <f t="shared" si="0"/>
        <v>0</v>
      </c>
      <c r="V14" s="54">
        <f t="shared" si="0"/>
        <v>0</v>
      </c>
      <c r="W14" s="54">
        <f t="shared" si="0"/>
        <v>0</v>
      </c>
      <c r="X14" s="69">
        <f t="shared" si="0"/>
        <v>0</v>
      </c>
    </row>
    <row r="15" spans="1:30" ht="23.25">
      <c r="A15" s="193"/>
      <c r="B15" s="147">
        <v>1</v>
      </c>
      <c r="C15" s="297" t="s">
        <v>127</v>
      </c>
      <c r="D15" s="147">
        <v>611100</v>
      </c>
      <c r="E15" s="150">
        <f>'Tab 3'!E15+'Tab 4-PPN1'!E15+'Tab 4-PPN2'!E15+'Tab 4-PPN3'!E15+'Tab 4-PPN4'!E15+'Tab 4-PPN5'!E15+'Tab 4-PPN6'!E15+'Tab 4-PPN7'!E15+'Tab 4-PPN8'!E15+'Tab 4-PPN9'!E15</f>
        <v>0</v>
      </c>
      <c r="F15" s="150">
        <f>'Tab 3'!F15+'Tab 4-PPN1'!F15+'Tab 4-PPN2'!F15+'Tab 4-PPN3'!F15+'Tab 4-PPN4'!F15+'Tab 4-PPN5'!F15+'Tab 4-PPN6'!F15+'Tab 4-PPN7'!F15+'Tab 4-PPN8'!F15+'Tab 4-PPN9'!F15</f>
        <v>0</v>
      </c>
      <c r="G15" s="150">
        <f>'Tab 3'!G15+'Tab 4-PPN1'!G15+'Tab 4-PPN2'!G15+'Tab 4-PPN3'!G15+'Tab 4-PPN4'!G15+'Tab 4-PPN5'!G15+'Tab 4-PPN6'!G15+'Tab 4-PPN7'!G15+'Tab 4-PPN8'!G15+'Tab 4-PPN9'!G15</f>
        <v>0</v>
      </c>
      <c r="H15" s="150">
        <f>'Tab 3'!H15+'Tab 4-PPN1'!H15+'Tab 4-PPN2'!H15+'Tab 4-PPN3'!H15+'Tab 4-PPN4'!H15+'Tab 4-PPN5'!H15+'Tab 4-PPN6'!H15+'Tab 4-PPN7'!H15+'Tab 4-PPN8'!H15+'Tab 4-PPN9'!H15</f>
        <v>0</v>
      </c>
      <c r="I15" s="150">
        <f>'Tab 3'!I15+'Tab 4-PPN1'!I15+'Tab 4-PPN2'!I15+'Tab 4-PPN3'!I15+'Tab 4-PPN4'!I15+'Tab 4-PPN5'!I15+'Tab 4-PPN6'!I15+'Tab 4-PPN7'!I15+'Tab 4-PPN8'!I15+'Tab 4-PPN9'!I15</f>
        <v>0</v>
      </c>
      <c r="J15" s="150">
        <f>'Tab 3'!J15+'Tab 4-PPN1'!J15+'Tab 4-PPN2'!J15+'Tab 4-PPN3'!J15+'Tab 4-PPN4'!J15+'Tab 4-PPN5'!J15+'Tab 4-PPN6'!J15+'Tab 4-PPN7'!J15+'Tab 4-PPN8'!J15+'Tab 4-PPN9'!J15</f>
        <v>0</v>
      </c>
      <c r="K15" s="150">
        <f>'Tab 3'!K15+'Tab 4-PPN1'!K15+'Tab 4-PPN2'!K15+'Tab 4-PPN3'!K15+'Tab 4-PPN4'!K15+'Tab 4-PPN5'!K15+'Tab 4-PPN6'!K15+'Tab 4-PPN7'!K15+'Tab 4-PPN8'!K15+'Tab 4-PPN9'!K15</f>
        <v>0</v>
      </c>
      <c r="L15" s="150">
        <f>'Tab 3'!L15+'Tab 4-PPN1'!L15+'Tab 4-PPN2'!L15+'Tab 4-PPN3'!L15+'Tab 4-PPN4'!L15+'Tab 4-PPN5'!L15+'Tab 4-PPN6'!L15+'Tab 4-PPN7'!L15+'Tab 4-PPN8'!L15+'Tab 4-PPN9'!L15</f>
        <v>0</v>
      </c>
      <c r="M15" s="150">
        <f>'Tab 3'!M15+'Tab 4-PPN1'!M15+'Tab 4-PPN2'!M15+'Tab 4-PPN3'!M15+'Tab 4-PPN4'!M15+'Tab 4-PPN5'!M15+'Tab 4-PPN6'!M15+'Tab 4-PPN7'!M15+'Tab 4-PPN8'!M15+'Tab 4-PPN9'!M15</f>
        <v>0</v>
      </c>
      <c r="N15" s="150">
        <f>'Tab 3'!N15+'Tab 4-PPN1'!N15+'Tab 4-PPN2'!N15+'Tab 4-PPN3'!N15+'Tab 4-PPN4'!N15+'Tab 4-PPN5'!N15+'Tab 4-PPN6'!N15+'Tab 4-PPN7'!N15+'Tab 4-PPN8'!N15+'Tab 4-PPN9'!N15</f>
        <v>0</v>
      </c>
      <c r="O15" s="212">
        <f>'Tab 3'!O15+'Tab 4-PPN1'!O15+'Tab 4-PPN2'!O15+'Tab 4-PPN3'!O15+'Tab 4-PPN4'!O15+'Tab 4-PPN5'!O15+'Tab 4-PPN6'!O15+'Tab 4-PPN7'!O15+'Tab 4-PPN8'!O15+'Tab 4-PPN9'!O15</f>
        <v>0</v>
      </c>
      <c r="P15" s="197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>
      <c r="A16" s="193"/>
      <c r="B16" s="151">
        <v>2</v>
      </c>
      <c r="C16" s="300" t="s">
        <v>128</v>
      </c>
      <c r="D16" s="153">
        <v>611200</v>
      </c>
      <c r="E16" s="150">
        <f>'Tab 3'!E16+'Tab 4-PPN1'!E16+'Tab 4-PPN2'!E16+'Tab 4-PPN3'!E16+'Tab 4-PPN4'!E16+'Tab 4-PPN5'!E16+'Tab 4-PPN6'!E16+'Tab 4-PPN7'!E16+'Tab 4-PPN8'!E16+'Tab 4-PPN9'!E16</f>
        <v>0</v>
      </c>
      <c r="F16" s="150">
        <f>'Tab 3'!F16+'Tab 4-PPN1'!F16+'Tab 4-PPN2'!F16+'Tab 4-PPN3'!F16+'Tab 4-PPN4'!F16+'Tab 4-PPN5'!F16+'Tab 4-PPN6'!F16+'Tab 4-PPN7'!F16+'Tab 4-PPN8'!F16+'Tab 4-PPN9'!F16</f>
        <v>0</v>
      </c>
      <c r="G16" s="150">
        <f>'Tab 3'!G16+'Tab 4-PPN1'!G16+'Tab 4-PPN2'!G16+'Tab 4-PPN3'!G16+'Tab 4-PPN4'!G16+'Tab 4-PPN5'!G16+'Tab 4-PPN6'!G16+'Tab 4-PPN7'!G16+'Tab 4-PPN8'!G16+'Tab 4-PPN9'!G16</f>
        <v>0</v>
      </c>
      <c r="H16" s="150">
        <f>'Tab 3'!H16+'Tab 4-PPN1'!H16+'Tab 4-PPN2'!H16+'Tab 4-PPN3'!H16+'Tab 4-PPN4'!H16+'Tab 4-PPN5'!H16+'Tab 4-PPN6'!H16+'Tab 4-PPN7'!H16+'Tab 4-PPN8'!H16+'Tab 4-PPN9'!H16</f>
        <v>0</v>
      </c>
      <c r="I16" s="150">
        <f>'Tab 3'!I16+'Tab 4-PPN1'!I16+'Tab 4-PPN2'!I16+'Tab 4-PPN3'!I16+'Tab 4-PPN4'!I16+'Tab 4-PPN5'!I16+'Tab 4-PPN6'!I16+'Tab 4-PPN7'!I16+'Tab 4-PPN8'!I16+'Tab 4-PPN9'!I16</f>
        <v>0</v>
      </c>
      <c r="J16" s="150">
        <f>'Tab 3'!J16+'Tab 4-PPN1'!J16+'Tab 4-PPN2'!J16+'Tab 4-PPN3'!J16+'Tab 4-PPN4'!J16+'Tab 4-PPN5'!J16+'Tab 4-PPN6'!J16+'Tab 4-PPN7'!J16+'Tab 4-PPN8'!J16+'Tab 4-PPN9'!J16</f>
        <v>0</v>
      </c>
      <c r="K16" s="150">
        <f>'Tab 3'!K16+'Tab 4-PPN1'!K16+'Tab 4-PPN2'!K16+'Tab 4-PPN3'!K16+'Tab 4-PPN4'!K16+'Tab 4-PPN5'!K16+'Tab 4-PPN6'!K16+'Tab 4-PPN7'!K16+'Tab 4-PPN8'!K16+'Tab 4-PPN9'!K16</f>
        <v>0</v>
      </c>
      <c r="L16" s="150">
        <f>'Tab 3'!L16+'Tab 4-PPN1'!L16+'Tab 4-PPN2'!L16+'Tab 4-PPN3'!L16+'Tab 4-PPN4'!L16+'Tab 4-PPN5'!L16+'Tab 4-PPN6'!L16+'Tab 4-PPN7'!L16+'Tab 4-PPN8'!L16+'Tab 4-PPN9'!L16</f>
        <v>0</v>
      </c>
      <c r="M16" s="150">
        <f>'Tab 3'!M16+'Tab 4-PPN1'!M16+'Tab 4-PPN2'!M16+'Tab 4-PPN3'!M16+'Tab 4-PPN4'!M16+'Tab 4-PPN5'!M16+'Tab 4-PPN6'!M16+'Tab 4-PPN7'!M16+'Tab 4-PPN8'!M16+'Tab 4-PPN9'!M16</f>
        <v>0</v>
      </c>
      <c r="N16" s="150">
        <f>'Tab 3'!N16+'Tab 4-PPN1'!N16+'Tab 4-PPN2'!N16+'Tab 4-PPN3'!N16+'Tab 4-PPN4'!N16+'Tab 4-PPN5'!N16+'Tab 4-PPN6'!N16+'Tab 4-PPN7'!N16+'Tab 4-PPN8'!N16+'Tab 4-PPN9'!N16</f>
        <v>0</v>
      </c>
      <c r="O16" s="212">
        <f>'Tab 3'!O16+'Tab 4-PPN1'!O16+'Tab 4-PPN2'!O16+'Tab 4-PPN3'!O16+'Tab 4-PPN4'!O16+'Tab 4-PPN5'!O16+'Tab 4-PPN6'!O16+'Tab 4-PPN7'!O16+'Tab 4-PPN8'!O16+'Tab 4-PPN9'!O16</f>
        <v>0</v>
      </c>
      <c r="P16" s="197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>
      <c r="A17" s="193"/>
      <c r="B17" s="151">
        <v>3</v>
      </c>
      <c r="C17" s="302" t="s">
        <v>129</v>
      </c>
      <c r="D17" s="153">
        <v>613100</v>
      </c>
      <c r="E17" s="150">
        <f>'Tab 3'!E17+'Tab 4-PPN1'!E17+'Tab 4-PPN2'!E17+'Tab 4-PPN3'!E17+'Tab 4-PPN4'!E17+'Tab 4-PPN5'!E17+'Tab 4-PPN6'!E17+'Tab 4-PPN7'!E17+'Tab 4-PPN8'!E17+'Tab 4-PPN9'!E17</f>
        <v>0</v>
      </c>
      <c r="F17" s="150">
        <f>'Tab 3'!F17+'Tab 4-PPN1'!F17+'Tab 4-PPN2'!F17+'Tab 4-PPN3'!F17+'Tab 4-PPN4'!F17+'Tab 4-PPN5'!F17+'Tab 4-PPN6'!F17+'Tab 4-PPN7'!F17+'Tab 4-PPN8'!F17+'Tab 4-PPN9'!F17</f>
        <v>0</v>
      </c>
      <c r="G17" s="150">
        <f>'Tab 3'!G17+'Tab 4-PPN1'!G17+'Tab 4-PPN2'!G17+'Tab 4-PPN3'!G17+'Tab 4-PPN4'!G17+'Tab 4-PPN5'!G17+'Tab 4-PPN6'!G17+'Tab 4-PPN7'!G17+'Tab 4-PPN8'!G17+'Tab 4-PPN9'!G17</f>
        <v>0</v>
      </c>
      <c r="H17" s="150">
        <f>'Tab 3'!H17+'Tab 4-PPN1'!H17+'Tab 4-PPN2'!H17+'Tab 4-PPN3'!H17+'Tab 4-PPN4'!H17+'Tab 4-PPN5'!H17+'Tab 4-PPN6'!H17+'Tab 4-PPN7'!H17+'Tab 4-PPN8'!H17+'Tab 4-PPN9'!H17</f>
        <v>0</v>
      </c>
      <c r="I17" s="150">
        <f>'Tab 3'!I17+'Tab 4-PPN1'!I17+'Tab 4-PPN2'!I17+'Tab 4-PPN3'!I17+'Tab 4-PPN4'!I17+'Tab 4-PPN5'!I17+'Tab 4-PPN6'!I17+'Tab 4-PPN7'!I17+'Tab 4-PPN8'!I17+'Tab 4-PPN9'!I17</f>
        <v>0</v>
      </c>
      <c r="J17" s="150">
        <f>'Tab 3'!J17+'Tab 4-PPN1'!J17+'Tab 4-PPN2'!J17+'Tab 4-PPN3'!J17+'Tab 4-PPN4'!J17+'Tab 4-PPN5'!J17+'Tab 4-PPN6'!J17+'Tab 4-PPN7'!J17+'Tab 4-PPN8'!J17+'Tab 4-PPN9'!J17</f>
        <v>0</v>
      </c>
      <c r="K17" s="150">
        <f>'Tab 3'!K17+'Tab 4-PPN1'!K17+'Tab 4-PPN2'!K17+'Tab 4-PPN3'!K17+'Tab 4-PPN4'!K17+'Tab 4-PPN5'!K17+'Tab 4-PPN6'!K17+'Tab 4-PPN7'!K17+'Tab 4-PPN8'!K17+'Tab 4-PPN9'!K17</f>
        <v>0</v>
      </c>
      <c r="L17" s="150">
        <f>'Tab 3'!L17+'Tab 4-PPN1'!L17+'Tab 4-PPN2'!L17+'Tab 4-PPN3'!L17+'Tab 4-PPN4'!L17+'Tab 4-PPN5'!L17+'Tab 4-PPN6'!L17+'Tab 4-PPN7'!L17+'Tab 4-PPN8'!L17+'Tab 4-PPN9'!L17</f>
        <v>0</v>
      </c>
      <c r="M17" s="150">
        <f>'Tab 3'!M17+'Tab 4-PPN1'!M17+'Tab 4-PPN2'!M17+'Tab 4-PPN3'!M17+'Tab 4-PPN4'!M17+'Tab 4-PPN5'!M17+'Tab 4-PPN6'!M17+'Tab 4-PPN7'!M17+'Tab 4-PPN8'!M17+'Tab 4-PPN9'!M17</f>
        <v>0</v>
      </c>
      <c r="N17" s="150">
        <f>'Tab 3'!N17+'Tab 4-PPN1'!N17+'Tab 4-PPN2'!N17+'Tab 4-PPN3'!N17+'Tab 4-PPN4'!N17+'Tab 4-PPN5'!N17+'Tab 4-PPN6'!N17+'Tab 4-PPN7'!N17+'Tab 4-PPN8'!N17+'Tab 4-PPN9'!N17</f>
        <v>0</v>
      </c>
      <c r="O17" s="212">
        <f>'Tab 3'!O17+'Tab 4-PPN1'!O17+'Tab 4-PPN2'!O17+'Tab 4-PPN3'!O17+'Tab 4-PPN4'!O17+'Tab 4-PPN5'!O17+'Tab 4-PPN6'!O17+'Tab 4-PPN7'!O17+'Tab 4-PPN8'!O17+'Tab 4-PPN9'!O17</f>
        <v>0</v>
      </c>
      <c r="P17" s="197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46.5">
      <c r="A18" s="193"/>
      <c r="B18" s="151">
        <v>4</v>
      </c>
      <c r="C18" s="300" t="s">
        <v>130</v>
      </c>
      <c r="D18" s="153">
        <v>613200</v>
      </c>
      <c r="E18" s="150">
        <f>'Tab 3'!E18+'Tab 4-PPN1'!E18+'Tab 4-PPN2'!E18+'Tab 4-PPN3'!E18+'Tab 4-PPN4'!E18+'Tab 4-PPN5'!E18+'Tab 4-PPN6'!E18+'Tab 4-PPN7'!E18+'Tab 4-PPN8'!E18+'Tab 4-PPN9'!E18</f>
        <v>0</v>
      </c>
      <c r="F18" s="150">
        <f>'Tab 3'!F18+'Tab 4-PPN1'!F18+'Tab 4-PPN2'!F18+'Tab 4-PPN3'!F18+'Tab 4-PPN4'!F18+'Tab 4-PPN5'!F18+'Tab 4-PPN6'!F18+'Tab 4-PPN7'!F18+'Tab 4-PPN8'!F18+'Tab 4-PPN9'!F18</f>
        <v>0</v>
      </c>
      <c r="G18" s="150">
        <f>'Tab 3'!G18+'Tab 4-PPN1'!G18+'Tab 4-PPN2'!G18+'Tab 4-PPN3'!G18+'Tab 4-PPN4'!G18+'Tab 4-PPN5'!G18+'Tab 4-PPN6'!G18+'Tab 4-PPN7'!G18+'Tab 4-PPN8'!G18+'Tab 4-PPN9'!G18</f>
        <v>0</v>
      </c>
      <c r="H18" s="150">
        <f>'Tab 3'!H18+'Tab 4-PPN1'!H18+'Tab 4-PPN2'!H18+'Tab 4-PPN3'!H18+'Tab 4-PPN4'!H18+'Tab 4-PPN5'!H18+'Tab 4-PPN6'!H18+'Tab 4-PPN7'!H18+'Tab 4-PPN8'!H18+'Tab 4-PPN9'!H18</f>
        <v>0</v>
      </c>
      <c r="I18" s="150">
        <f>'Tab 3'!I18+'Tab 4-PPN1'!I18+'Tab 4-PPN2'!I18+'Tab 4-PPN3'!I18+'Tab 4-PPN4'!I18+'Tab 4-PPN5'!I18+'Tab 4-PPN6'!I18+'Tab 4-PPN7'!I18+'Tab 4-PPN8'!I18+'Tab 4-PPN9'!I18</f>
        <v>0</v>
      </c>
      <c r="J18" s="150">
        <f>'Tab 3'!J18+'Tab 4-PPN1'!J18+'Tab 4-PPN2'!J18+'Tab 4-PPN3'!J18+'Tab 4-PPN4'!J18+'Tab 4-PPN5'!J18+'Tab 4-PPN6'!J18+'Tab 4-PPN7'!J18+'Tab 4-PPN8'!J18+'Tab 4-PPN9'!J18</f>
        <v>0</v>
      </c>
      <c r="K18" s="150">
        <f>'Tab 3'!K18+'Tab 4-PPN1'!K18+'Tab 4-PPN2'!K18+'Tab 4-PPN3'!K18+'Tab 4-PPN4'!K18+'Tab 4-PPN5'!K18+'Tab 4-PPN6'!K18+'Tab 4-PPN7'!K18+'Tab 4-PPN8'!K18+'Tab 4-PPN9'!K18</f>
        <v>0</v>
      </c>
      <c r="L18" s="150">
        <f>'Tab 3'!L18+'Tab 4-PPN1'!L18+'Tab 4-PPN2'!L18+'Tab 4-PPN3'!L18+'Tab 4-PPN4'!L18+'Tab 4-PPN5'!L18+'Tab 4-PPN6'!L18+'Tab 4-PPN7'!L18+'Tab 4-PPN8'!L18+'Tab 4-PPN9'!L18</f>
        <v>0</v>
      </c>
      <c r="M18" s="150">
        <f>'Tab 3'!M18+'Tab 4-PPN1'!M18+'Tab 4-PPN2'!M18+'Tab 4-PPN3'!M18+'Tab 4-PPN4'!M18+'Tab 4-PPN5'!M18+'Tab 4-PPN6'!M18+'Tab 4-PPN7'!M18+'Tab 4-PPN8'!M18+'Tab 4-PPN9'!M18</f>
        <v>0</v>
      </c>
      <c r="N18" s="150">
        <f>'Tab 3'!N18+'Tab 4-PPN1'!N18+'Tab 4-PPN2'!N18+'Tab 4-PPN3'!N18+'Tab 4-PPN4'!N18+'Tab 4-PPN5'!N18+'Tab 4-PPN6'!N18+'Tab 4-PPN7'!N18+'Tab 4-PPN8'!N18+'Tab 4-PPN9'!N18</f>
        <v>0</v>
      </c>
      <c r="O18" s="212">
        <f>'Tab 3'!O18+'Tab 4-PPN1'!O18+'Tab 4-PPN2'!O18+'Tab 4-PPN3'!O18+'Tab 4-PPN4'!O18+'Tab 4-PPN5'!O18+'Tab 4-PPN6'!O18+'Tab 4-PPN7'!O18+'Tab 4-PPN8'!O18+'Tab 4-PPN9'!O18</f>
        <v>0</v>
      </c>
      <c r="P18" s="197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>
      <c r="A19" s="193"/>
      <c r="B19" s="151">
        <v>5</v>
      </c>
      <c r="C19" s="300" t="s">
        <v>131</v>
      </c>
      <c r="D19" s="153">
        <v>613300</v>
      </c>
      <c r="E19" s="150">
        <f>'Tab 3'!E19+'Tab 4-PPN1'!E19+'Tab 4-PPN2'!E19+'Tab 4-PPN3'!E19+'Tab 4-PPN4'!E19+'Tab 4-PPN5'!E19+'Tab 4-PPN6'!E19+'Tab 4-PPN7'!E19+'Tab 4-PPN8'!E19+'Tab 4-PPN9'!E19</f>
        <v>0</v>
      </c>
      <c r="F19" s="150">
        <f>'Tab 3'!F19+'Tab 4-PPN1'!F19+'Tab 4-PPN2'!F19+'Tab 4-PPN3'!F19+'Tab 4-PPN4'!F19+'Tab 4-PPN5'!F19+'Tab 4-PPN6'!F19+'Tab 4-PPN7'!F19+'Tab 4-PPN8'!F19+'Tab 4-PPN9'!F19</f>
        <v>0</v>
      </c>
      <c r="G19" s="150">
        <f>'Tab 3'!G19+'Tab 4-PPN1'!G19+'Tab 4-PPN2'!G19+'Tab 4-PPN3'!G19+'Tab 4-PPN4'!G19+'Tab 4-PPN5'!G19+'Tab 4-PPN6'!G19+'Tab 4-PPN7'!G19+'Tab 4-PPN8'!G19+'Tab 4-PPN9'!G19</f>
        <v>0</v>
      </c>
      <c r="H19" s="150">
        <f>'Tab 3'!H19+'Tab 4-PPN1'!H19+'Tab 4-PPN2'!H19+'Tab 4-PPN3'!H19+'Tab 4-PPN4'!H19+'Tab 4-PPN5'!H19+'Tab 4-PPN6'!H19+'Tab 4-PPN7'!H19+'Tab 4-PPN8'!H19+'Tab 4-PPN9'!H19</f>
        <v>0</v>
      </c>
      <c r="I19" s="150">
        <f>'Tab 3'!I19+'Tab 4-PPN1'!I19+'Tab 4-PPN2'!I19+'Tab 4-PPN3'!I19+'Tab 4-PPN4'!I19+'Tab 4-PPN5'!I19+'Tab 4-PPN6'!I19+'Tab 4-PPN7'!I19+'Tab 4-PPN8'!I19+'Tab 4-PPN9'!I19</f>
        <v>0</v>
      </c>
      <c r="J19" s="150">
        <f>'Tab 3'!J19+'Tab 4-PPN1'!J19+'Tab 4-PPN2'!J19+'Tab 4-PPN3'!J19+'Tab 4-PPN4'!J19+'Tab 4-PPN5'!J19+'Tab 4-PPN6'!J19+'Tab 4-PPN7'!J19+'Tab 4-PPN8'!J19+'Tab 4-PPN9'!J19</f>
        <v>0</v>
      </c>
      <c r="K19" s="150">
        <f>'Tab 3'!K19+'Tab 4-PPN1'!K19+'Tab 4-PPN2'!K19+'Tab 4-PPN3'!K19+'Tab 4-PPN4'!K19+'Tab 4-PPN5'!K19+'Tab 4-PPN6'!K19+'Tab 4-PPN7'!K19+'Tab 4-PPN8'!K19+'Tab 4-PPN9'!K19</f>
        <v>0</v>
      </c>
      <c r="L19" s="150">
        <f>'Tab 3'!L19+'Tab 4-PPN1'!L19+'Tab 4-PPN2'!L19+'Tab 4-PPN3'!L19+'Tab 4-PPN4'!L19+'Tab 4-PPN5'!L19+'Tab 4-PPN6'!L19+'Tab 4-PPN7'!L19+'Tab 4-PPN8'!L19+'Tab 4-PPN9'!L19</f>
        <v>0</v>
      </c>
      <c r="M19" s="150">
        <f>'Tab 3'!M19+'Tab 4-PPN1'!M19+'Tab 4-PPN2'!M19+'Tab 4-PPN3'!M19+'Tab 4-PPN4'!M19+'Tab 4-PPN5'!M19+'Tab 4-PPN6'!M19+'Tab 4-PPN7'!M19+'Tab 4-PPN8'!M19+'Tab 4-PPN9'!M19</f>
        <v>0</v>
      </c>
      <c r="N19" s="150">
        <f>'Tab 3'!N19+'Tab 4-PPN1'!N19+'Tab 4-PPN2'!N19+'Tab 4-PPN3'!N19+'Tab 4-PPN4'!N19+'Tab 4-PPN5'!N19+'Tab 4-PPN6'!N19+'Tab 4-PPN7'!N19+'Tab 4-PPN8'!N19+'Tab 4-PPN9'!N19</f>
        <v>0</v>
      </c>
      <c r="O19" s="212">
        <f>'Tab 3'!O19+'Tab 4-PPN1'!O19+'Tab 4-PPN2'!O19+'Tab 4-PPN3'!O19+'Tab 4-PPN4'!O19+'Tab 4-PPN5'!O19+'Tab 4-PPN6'!O19+'Tab 4-PPN7'!O19+'Tab 4-PPN8'!O19+'Tab 4-PPN9'!O19</f>
        <v>0</v>
      </c>
      <c r="P19" s="197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>
      <c r="A20" s="193"/>
      <c r="B20" s="151">
        <v>6</v>
      </c>
      <c r="C20" s="302" t="s">
        <v>132</v>
      </c>
      <c r="D20" s="153">
        <v>613400</v>
      </c>
      <c r="E20" s="150">
        <f>'Tab 3'!E20+'Tab 4-PPN1'!E20+'Tab 4-PPN2'!E20+'Tab 4-PPN3'!E20+'Tab 4-PPN4'!E20+'Tab 4-PPN5'!E20+'Tab 4-PPN6'!E20+'Tab 4-PPN7'!E20+'Tab 4-PPN8'!E20+'Tab 4-PPN9'!E20</f>
        <v>0</v>
      </c>
      <c r="F20" s="150">
        <f>'Tab 3'!F20+'Tab 4-PPN1'!F20+'Tab 4-PPN2'!F20+'Tab 4-PPN3'!F20+'Tab 4-PPN4'!F20+'Tab 4-PPN5'!F20+'Tab 4-PPN6'!F20+'Tab 4-PPN7'!F20+'Tab 4-PPN8'!F20+'Tab 4-PPN9'!F20</f>
        <v>0</v>
      </c>
      <c r="G20" s="150">
        <f>'Tab 3'!G20+'Tab 4-PPN1'!G20+'Tab 4-PPN2'!G20+'Tab 4-PPN3'!G20+'Tab 4-PPN4'!G20+'Tab 4-PPN5'!G20+'Tab 4-PPN6'!G20+'Tab 4-PPN7'!G20+'Tab 4-PPN8'!G20+'Tab 4-PPN9'!G20</f>
        <v>0</v>
      </c>
      <c r="H20" s="150">
        <f>'Tab 3'!H20+'Tab 4-PPN1'!H20+'Tab 4-PPN2'!H20+'Tab 4-PPN3'!H20+'Tab 4-PPN4'!H20+'Tab 4-PPN5'!H20+'Tab 4-PPN6'!H20+'Tab 4-PPN7'!H20+'Tab 4-PPN8'!H20+'Tab 4-PPN9'!H20</f>
        <v>0</v>
      </c>
      <c r="I20" s="150">
        <f>'Tab 3'!I20+'Tab 4-PPN1'!I20+'Tab 4-PPN2'!I20+'Tab 4-PPN3'!I20+'Tab 4-PPN4'!I20+'Tab 4-PPN5'!I20+'Tab 4-PPN6'!I20+'Tab 4-PPN7'!I20+'Tab 4-PPN8'!I20+'Tab 4-PPN9'!I20</f>
        <v>0</v>
      </c>
      <c r="J20" s="150">
        <f>'Tab 3'!J20+'Tab 4-PPN1'!J20+'Tab 4-PPN2'!J20+'Tab 4-PPN3'!J20+'Tab 4-PPN4'!J20+'Tab 4-PPN5'!J20+'Tab 4-PPN6'!J20+'Tab 4-PPN7'!J20+'Tab 4-PPN8'!J20+'Tab 4-PPN9'!J20</f>
        <v>0</v>
      </c>
      <c r="K20" s="150">
        <f>'Tab 3'!K20+'Tab 4-PPN1'!K20+'Tab 4-PPN2'!K20+'Tab 4-PPN3'!K20+'Tab 4-PPN4'!K20+'Tab 4-PPN5'!K20+'Tab 4-PPN6'!K20+'Tab 4-PPN7'!K20+'Tab 4-PPN8'!K20+'Tab 4-PPN9'!K20</f>
        <v>0</v>
      </c>
      <c r="L20" s="150">
        <f>'Tab 3'!L20+'Tab 4-PPN1'!L20+'Tab 4-PPN2'!L20+'Tab 4-PPN3'!L20+'Tab 4-PPN4'!L20+'Tab 4-PPN5'!L20+'Tab 4-PPN6'!L20+'Tab 4-PPN7'!L20+'Tab 4-PPN8'!L20+'Tab 4-PPN9'!L20</f>
        <v>0</v>
      </c>
      <c r="M20" s="150">
        <f>'Tab 3'!M20+'Tab 4-PPN1'!M20+'Tab 4-PPN2'!M20+'Tab 4-PPN3'!M20+'Tab 4-PPN4'!M20+'Tab 4-PPN5'!M20+'Tab 4-PPN6'!M20+'Tab 4-PPN7'!M20+'Tab 4-PPN8'!M20+'Tab 4-PPN9'!M20</f>
        <v>0</v>
      </c>
      <c r="N20" s="150">
        <f>'Tab 3'!N20+'Tab 4-PPN1'!N20+'Tab 4-PPN2'!N20+'Tab 4-PPN3'!N20+'Tab 4-PPN4'!N20+'Tab 4-PPN5'!N20+'Tab 4-PPN6'!N20+'Tab 4-PPN7'!N20+'Tab 4-PPN8'!N20+'Tab 4-PPN9'!N20</f>
        <v>0</v>
      </c>
      <c r="O20" s="212">
        <f>'Tab 3'!O20+'Tab 4-PPN1'!O20+'Tab 4-PPN2'!O20+'Tab 4-PPN3'!O20+'Tab 4-PPN4'!O20+'Tab 4-PPN5'!O20+'Tab 4-PPN6'!O20+'Tab 4-PPN7'!O20+'Tab 4-PPN8'!O20+'Tab 4-PPN9'!O20</f>
        <v>0</v>
      </c>
      <c r="P20" s="197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>
      <c r="A21" s="193"/>
      <c r="B21" s="151">
        <v>7</v>
      </c>
      <c r="C21" s="300" t="s">
        <v>133</v>
      </c>
      <c r="D21" s="153">
        <v>613500</v>
      </c>
      <c r="E21" s="150">
        <f>'Tab 3'!E21+'Tab 4-PPN1'!E21+'Tab 4-PPN2'!E21+'Tab 4-PPN3'!E21+'Tab 4-PPN4'!E21+'Tab 4-PPN5'!E21+'Tab 4-PPN6'!E21+'Tab 4-PPN7'!E21+'Tab 4-PPN8'!E21+'Tab 4-PPN9'!E21</f>
        <v>0</v>
      </c>
      <c r="F21" s="150">
        <f>'Tab 3'!F21+'Tab 4-PPN1'!F21+'Tab 4-PPN2'!F21+'Tab 4-PPN3'!F21+'Tab 4-PPN4'!F21+'Tab 4-PPN5'!F21+'Tab 4-PPN6'!F21+'Tab 4-PPN7'!F21+'Tab 4-PPN8'!F21+'Tab 4-PPN9'!F21</f>
        <v>0</v>
      </c>
      <c r="G21" s="150">
        <f>'Tab 3'!G21+'Tab 4-PPN1'!G21+'Tab 4-PPN2'!G21+'Tab 4-PPN3'!G21+'Tab 4-PPN4'!G21+'Tab 4-PPN5'!G21+'Tab 4-PPN6'!G21+'Tab 4-PPN7'!G21+'Tab 4-PPN8'!G21+'Tab 4-PPN9'!G21</f>
        <v>0</v>
      </c>
      <c r="H21" s="150">
        <f>'Tab 3'!H21+'Tab 4-PPN1'!H21+'Tab 4-PPN2'!H21+'Tab 4-PPN3'!H21+'Tab 4-PPN4'!H21+'Tab 4-PPN5'!H21+'Tab 4-PPN6'!H21+'Tab 4-PPN7'!H21+'Tab 4-PPN8'!H21+'Tab 4-PPN9'!H21</f>
        <v>0</v>
      </c>
      <c r="I21" s="150">
        <f>'Tab 3'!I21+'Tab 4-PPN1'!I21+'Tab 4-PPN2'!I21+'Tab 4-PPN3'!I21+'Tab 4-PPN4'!I21+'Tab 4-PPN5'!I21+'Tab 4-PPN6'!I21+'Tab 4-PPN7'!I21+'Tab 4-PPN8'!I21+'Tab 4-PPN9'!I21</f>
        <v>0</v>
      </c>
      <c r="J21" s="150">
        <f>'Tab 3'!J21+'Tab 4-PPN1'!J21+'Tab 4-PPN2'!J21+'Tab 4-PPN3'!J21+'Tab 4-PPN4'!J21+'Tab 4-PPN5'!J21+'Tab 4-PPN6'!J21+'Tab 4-PPN7'!J21+'Tab 4-PPN8'!J21+'Tab 4-PPN9'!J21</f>
        <v>0</v>
      </c>
      <c r="K21" s="150">
        <f>'Tab 3'!K21+'Tab 4-PPN1'!K21+'Tab 4-PPN2'!K21+'Tab 4-PPN3'!K21+'Tab 4-PPN4'!K21+'Tab 4-PPN5'!K21+'Tab 4-PPN6'!K21+'Tab 4-PPN7'!K21+'Tab 4-PPN8'!K21+'Tab 4-PPN9'!K21</f>
        <v>0</v>
      </c>
      <c r="L21" s="150">
        <f>'Tab 3'!L21+'Tab 4-PPN1'!L21+'Tab 4-PPN2'!L21+'Tab 4-PPN3'!L21+'Tab 4-PPN4'!L21+'Tab 4-PPN5'!L21+'Tab 4-PPN6'!L21+'Tab 4-PPN7'!L21+'Tab 4-PPN8'!L21+'Tab 4-PPN9'!L21</f>
        <v>0</v>
      </c>
      <c r="M21" s="150">
        <f>'Tab 3'!M21+'Tab 4-PPN1'!M21+'Tab 4-PPN2'!M21+'Tab 4-PPN3'!M21+'Tab 4-PPN4'!M21+'Tab 4-PPN5'!M21+'Tab 4-PPN6'!M21+'Tab 4-PPN7'!M21+'Tab 4-PPN8'!M21+'Tab 4-PPN9'!M21</f>
        <v>0</v>
      </c>
      <c r="N21" s="150">
        <f>'Tab 3'!N21+'Tab 4-PPN1'!N21+'Tab 4-PPN2'!N21+'Tab 4-PPN3'!N21+'Tab 4-PPN4'!N21+'Tab 4-PPN5'!N21+'Tab 4-PPN6'!N21+'Tab 4-PPN7'!N21+'Tab 4-PPN8'!N21+'Tab 4-PPN9'!N21</f>
        <v>0</v>
      </c>
      <c r="O21" s="212">
        <f>'Tab 3'!O21+'Tab 4-PPN1'!O21+'Tab 4-PPN2'!O21+'Tab 4-PPN3'!O21+'Tab 4-PPN4'!O21+'Tab 4-PPN5'!O21+'Tab 4-PPN6'!O21+'Tab 4-PPN7'!O21+'Tab 4-PPN8'!O21+'Tab 4-PPN9'!O21</f>
        <v>0</v>
      </c>
      <c r="P21" s="197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>
      <c r="A22" s="193"/>
      <c r="B22" s="151">
        <v>8</v>
      </c>
      <c r="C22" s="300" t="s">
        <v>134</v>
      </c>
      <c r="D22" s="153">
        <v>613600</v>
      </c>
      <c r="E22" s="150">
        <f>'Tab 3'!E22+'Tab 4-PPN1'!E22+'Tab 4-PPN2'!E22+'Tab 4-PPN3'!E22+'Tab 4-PPN4'!E22+'Tab 4-PPN5'!E22+'Tab 4-PPN6'!E22+'Tab 4-PPN7'!E22+'Tab 4-PPN8'!E22+'Tab 4-PPN9'!E22</f>
        <v>0</v>
      </c>
      <c r="F22" s="150">
        <f>'Tab 3'!F22+'Tab 4-PPN1'!F22+'Tab 4-PPN2'!F22+'Tab 4-PPN3'!F22+'Tab 4-PPN4'!F22+'Tab 4-PPN5'!F22+'Tab 4-PPN6'!F22+'Tab 4-PPN7'!F22+'Tab 4-PPN8'!F22+'Tab 4-PPN9'!F22</f>
        <v>0</v>
      </c>
      <c r="G22" s="150">
        <f>'Tab 3'!G22+'Tab 4-PPN1'!G22+'Tab 4-PPN2'!G22+'Tab 4-PPN3'!G22+'Tab 4-PPN4'!G22+'Tab 4-PPN5'!G22+'Tab 4-PPN6'!G22+'Tab 4-PPN7'!G22+'Tab 4-PPN8'!G22+'Tab 4-PPN9'!G22</f>
        <v>0</v>
      </c>
      <c r="H22" s="150">
        <f>'Tab 3'!H22+'Tab 4-PPN1'!H22+'Tab 4-PPN2'!H22+'Tab 4-PPN3'!H22+'Tab 4-PPN4'!H22+'Tab 4-PPN5'!H22+'Tab 4-PPN6'!H22+'Tab 4-PPN7'!H22+'Tab 4-PPN8'!H22+'Tab 4-PPN9'!H22</f>
        <v>0</v>
      </c>
      <c r="I22" s="150">
        <f>'Tab 3'!I22+'Tab 4-PPN1'!I22+'Tab 4-PPN2'!I22+'Tab 4-PPN3'!I22+'Tab 4-PPN4'!I22+'Tab 4-PPN5'!I22+'Tab 4-PPN6'!I22+'Tab 4-PPN7'!I22+'Tab 4-PPN8'!I22+'Tab 4-PPN9'!I22</f>
        <v>0</v>
      </c>
      <c r="J22" s="150">
        <f>'Tab 3'!J22+'Tab 4-PPN1'!J22+'Tab 4-PPN2'!J22+'Tab 4-PPN3'!J22+'Tab 4-PPN4'!J22+'Tab 4-PPN5'!J22+'Tab 4-PPN6'!J22+'Tab 4-PPN7'!J22+'Tab 4-PPN8'!J22+'Tab 4-PPN9'!J22</f>
        <v>0</v>
      </c>
      <c r="K22" s="150">
        <f>'Tab 3'!K22+'Tab 4-PPN1'!K22+'Tab 4-PPN2'!K22+'Tab 4-PPN3'!K22+'Tab 4-PPN4'!K22+'Tab 4-PPN5'!K22+'Tab 4-PPN6'!K22+'Tab 4-PPN7'!K22+'Tab 4-PPN8'!K22+'Tab 4-PPN9'!K22</f>
        <v>0</v>
      </c>
      <c r="L22" s="150">
        <f>'Tab 3'!L22+'Tab 4-PPN1'!L22+'Tab 4-PPN2'!L22+'Tab 4-PPN3'!L22+'Tab 4-PPN4'!L22+'Tab 4-PPN5'!L22+'Tab 4-PPN6'!L22+'Tab 4-PPN7'!L22+'Tab 4-PPN8'!L22+'Tab 4-PPN9'!L22</f>
        <v>0</v>
      </c>
      <c r="M22" s="150">
        <f>'Tab 3'!M22+'Tab 4-PPN1'!M22+'Tab 4-PPN2'!M22+'Tab 4-PPN3'!M22+'Tab 4-PPN4'!M22+'Tab 4-PPN5'!M22+'Tab 4-PPN6'!M22+'Tab 4-PPN7'!M22+'Tab 4-PPN8'!M22+'Tab 4-PPN9'!M22</f>
        <v>0</v>
      </c>
      <c r="N22" s="150">
        <f>'Tab 3'!N22+'Tab 4-PPN1'!N22+'Tab 4-PPN2'!N22+'Tab 4-PPN3'!N22+'Tab 4-PPN4'!N22+'Tab 4-PPN5'!N22+'Tab 4-PPN6'!N22+'Tab 4-PPN7'!N22+'Tab 4-PPN8'!N22+'Tab 4-PPN9'!N22</f>
        <v>0</v>
      </c>
      <c r="O22" s="212">
        <f>'Tab 3'!O22+'Tab 4-PPN1'!O22+'Tab 4-PPN2'!O22+'Tab 4-PPN3'!O22+'Tab 4-PPN4'!O22+'Tab 4-PPN5'!O22+'Tab 4-PPN6'!O22+'Tab 4-PPN7'!O22+'Tab 4-PPN8'!O22+'Tab 4-PPN9'!O22</f>
        <v>0</v>
      </c>
      <c r="P22" s="197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>
      <c r="A23" s="193"/>
      <c r="B23" s="151">
        <v>9</v>
      </c>
      <c r="C23" s="302" t="s">
        <v>135</v>
      </c>
      <c r="D23" s="153">
        <v>613700</v>
      </c>
      <c r="E23" s="150">
        <f>'Tab 3'!E23+'Tab 4-PPN1'!E23+'Tab 4-PPN2'!E23+'Tab 4-PPN3'!E23+'Tab 4-PPN4'!E23+'Tab 4-PPN5'!E23+'Tab 4-PPN6'!E23+'Tab 4-PPN7'!E23+'Tab 4-PPN8'!E23+'Tab 4-PPN9'!E23</f>
        <v>0</v>
      </c>
      <c r="F23" s="150">
        <f>'Tab 3'!F23+'Tab 4-PPN1'!F23+'Tab 4-PPN2'!F23+'Tab 4-PPN3'!F23+'Tab 4-PPN4'!F23+'Tab 4-PPN5'!F23+'Tab 4-PPN6'!F23+'Tab 4-PPN7'!F23+'Tab 4-PPN8'!F23+'Tab 4-PPN9'!F23</f>
        <v>0</v>
      </c>
      <c r="G23" s="150">
        <f>'Tab 3'!G23+'Tab 4-PPN1'!G23+'Tab 4-PPN2'!G23+'Tab 4-PPN3'!G23+'Tab 4-PPN4'!G23+'Tab 4-PPN5'!G23+'Tab 4-PPN6'!G23+'Tab 4-PPN7'!G23+'Tab 4-PPN8'!G23+'Tab 4-PPN9'!G23</f>
        <v>0</v>
      </c>
      <c r="H23" s="150">
        <f>'Tab 3'!H23+'Tab 4-PPN1'!H23+'Tab 4-PPN2'!H23+'Tab 4-PPN3'!H23+'Tab 4-PPN4'!H23+'Tab 4-PPN5'!H23+'Tab 4-PPN6'!H23+'Tab 4-PPN7'!H23+'Tab 4-PPN8'!H23+'Tab 4-PPN9'!H23</f>
        <v>0</v>
      </c>
      <c r="I23" s="150">
        <f>'Tab 3'!I23+'Tab 4-PPN1'!I23+'Tab 4-PPN2'!I23+'Tab 4-PPN3'!I23+'Tab 4-PPN4'!I23+'Tab 4-PPN5'!I23+'Tab 4-PPN6'!I23+'Tab 4-PPN7'!I23+'Tab 4-PPN8'!I23+'Tab 4-PPN9'!I23</f>
        <v>0</v>
      </c>
      <c r="J23" s="150">
        <f>'Tab 3'!J23+'Tab 4-PPN1'!J23+'Tab 4-PPN2'!J23+'Tab 4-PPN3'!J23+'Tab 4-PPN4'!J23+'Tab 4-PPN5'!J23+'Tab 4-PPN6'!J23+'Tab 4-PPN7'!J23+'Tab 4-PPN8'!J23+'Tab 4-PPN9'!J23</f>
        <v>0</v>
      </c>
      <c r="K23" s="150">
        <f>'Tab 3'!K23+'Tab 4-PPN1'!K23+'Tab 4-PPN2'!K23+'Tab 4-PPN3'!K23+'Tab 4-PPN4'!K23+'Tab 4-PPN5'!K23+'Tab 4-PPN6'!K23+'Tab 4-PPN7'!K23+'Tab 4-PPN8'!K23+'Tab 4-PPN9'!K23</f>
        <v>0</v>
      </c>
      <c r="L23" s="150">
        <f>'Tab 3'!L23+'Tab 4-PPN1'!L23+'Tab 4-PPN2'!L23+'Tab 4-PPN3'!L23+'Tab 4-PPN4'!L23+'Tab 4-PPN5'!L23+'Tab 4-PPN6'!L23+'Tab 4-PPN7'!L23+'Tab 4-PPN8'!L23+'Tab 4-PPN9'!L23</f>
        <v>0</v>
      </c>
      <c r="M23" s="150">
        <f>'Tab 3'!M23+'Tab 4-PPN1'!M23+'Tab 4-PPN2'!M23+'Tab 4-PPN3'!M23+'Tab 4-PPN4'!M23+'Tab 4-PPN5'!M23+'Tab 4-PPN6'!M23+'Tab 4-PPN7'!M23+'Tab 4-PPN8'!M23+'Tab 4-PPN9'!M23</f>
        <v>0</v>
      </c>
      <c r="N23" s="150">
        <f>'Tab 3'!N23+'Tab 4-PPN1'!N23+'Tab 4-PPN2'!N23+'Tab 4-PPN3'!N23+'Tab 4-PPN4'!N23+'Tab 4-PPN5'!N23+'Tab 4-PPN6'!N23+'Tab 4-PPN7'!N23+'Tab 4-PPN8'!N23+'Tab 4-PPN9'!N23</f>
        <v>0</v>
      </c>
      <c r="O23" s="212">
        <f>'Tab 3'!O23+'Tab 4-PPN1'!O23+'Tab 4-PPN2'!O23+'Tab 4-PPN3'!O23+'Tab 4-PPN4'!O23+'Tab 4-PPN5'!O23+'Tab 4-PPN6'!O23+'Tab 4-PPN7'!O23+'Tab 4-PPN8'!O23+'Tab 4-PPN9'!O23</f>
        <v>0</v>
      </c>
      <c r="P23" s="197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>
      <c r="A24" s="193"/>
      <c r="B24" s="151">
        <v>10</v>
      </c>
      <c r="C24" s="300" t="s">
        <v>136</v>
      </c>
      <c r="D24" s="153">
        <v>613800</v>
      </c>
      <c r="E24" s="150">
        <f>'Tab 3'!E24+'Tab 4-PPN1'!E24+'Tab 4-PPN2'!E24+'Tab 4-PPN3'!E24+'Tab 4-PPN4'!E24+'Tab 4-PPN5'!E24+'Tab 4-PPN6'!E24+'Tab 4-PPN7'!E24+'Tab 4-PPN8'!E24+'Tab 4-PPN9'!E24</f>
        <v>0</v>
      </c>
      <c r="F24" s="150">
        <f>'Tab 3'!F24+'Tab 4-PPN1'!F24+'Tab 4-PPN2'!F24+'Tab 4-PPN3'!F24+'Tab 4-PPN4'!F24+'Tab 4-PPN5'!F24+'Tab 4-PPN6'!F24+'Tab 4-PPN7'!F24+'Tab 4-PPN8'!F24+'Tab 4-PPN9'!F24</f>
        <v>0</v>
      </c>
      <c r="G24" s="150">
        <f>'Tab 3'!G24+'Tab 4-PPN1'!G24+'Tab 4-PPN2'!G24+'Tab 4-PPN3'!G24+'Tab 4-PPN4'!G24+'Tab 4-PPN5'!G24+'Tab 4-PPN6'!G24+'Tab 4-PPN7'!G24+'Tab 4-PPN8'!G24+'Tab 4-PPN9'!G24</f>
        <v>0</v>
      </c>
      <c r="H24" s="150">
        <f>'Tab 3'!H24+'Tab 4-PPN1'!H24+'Tab 4-PPN2'!H24+'Tab 4-PPN3'!H24+'Tab 4-PPN4'!H24+'Tab 4-PPN5'!H24+'Tab 4-PPN6'!H24+'Tab 4-PPN7'!H24+'Tab 4-PPN8'!H24+'Tab 4-PPN9'!H24</f>
        <v>0</v>
      </c>
      <c r="I24" s="150">
        <f>'Tab 3'!I24+'Tab 4-PPN1'!I24+'Tab 4-PPN2'!I24+'Tab 4-PPN3'!I24+'Tab 4-PPN4'!I24+'Tab 4-PPN5'!I24+'Tab 4-PPN6'!I24+'Tab 4-PPN7'!I24+'Tab 4-PPN8'!I24+'Tab 4-PPN9'!I24</f>
        <v>0</v>
      </c>
      <c r="J24" s="150">
        <f>'Tab 3'!J24+'Tab 4-PPN1'!J24+'Tab 4-PPN2'!J24+'Tab 4-PPN3'!J24+'Tab 4-PPN4'!J24+'Tab 4-PPN5'!J24+'Tab 4-PPN6'!J24+'Tab 4-PPN7'!J24+'Tab 4-PPN8'!J24+'Tab 4-PPN9'!J24</f>
        <v>0</v>
      </c>
      <c r="K24" s="150">
        <f>'Tab 3'!K24+'Tab 4-PPN1'!K24+'Tab 4-PPN2'!K24+'Tab 4-PPN3'!K24+'Tab 4-PPN4'!K24+'Tab 4-PPN5'!K24+'Tab 4-PPN6'!K24+'Tab 4-PPN7'!K24+'Tab 4-PPN8'!K24+'Tab 4-PPN9'!K24</f>
        <v>0</v>
      </c>
      <c r="L24" s="150">
        <f>'Tab 3'!L24+'Tab 4-PPN1'!L24+'Tab 4-PPN2'!L24+'Tab 4-PPN3'!L24+'Tab 4-PPN4'!L24+'Tab 4-PPN5'!L24+'Tab 4-PPN6'!L24+'Tab 4-PPN7'!L24+'Tab 4-PPN8'!L24+'Tab 4-PPN9'!L24</f>
        <v>0</v>
      </c>
      <c r="M24" s="150">
        <f>'Tab 3'!M24+'Tab 4-PPN1'!M24+'Tab 4-PPN2'!M24+'Tab 4-PPN3'!M24+'Tab 4-PPN4'!M24+'Tab 4-PPN5'!M24+'Tab 4-PPN6'!M24+'Tab 4-PPN7'!M24+'Tab 4-PPN8'!M24+'Tab 4-PPN9'!M24</f>
        <v>0</v>
      </c>
      <c r="N24" s="150">
        <f>'Tab 3'!N24+'Tab 4-PPN1'!N24+'Tab 4-PPN2'!N24+'Tab 4-PPN3'!N24+'Tab 4-PPN4'!N24+'Tab 4-PPN5'!N24+'Tab 4-PPN6'!N24+'Tab 4-PPN7'!N24+'Tab 4-PPN8'!N24+'Tab 4-PPN9'!N24</f>
        <v>0</v>
      </c>
      <c r="O24" s="212">
        <f>'Tab 3'!O24+'Tab 4-PPN1'!O24+'Tab 4-PPN2'!O24+'Tab 4-PPN3'!O24+'Tab 4-PPN4'!O24+'Tab 4-PPN5'!O24+'Tab 4-PPN6'!O24+'Tab 4-PPN7'!O24+'Tab 4-PPN8'!O24+'Tab 4-PPN9'!O24</f>
        <v>0</v>
      </c>
      <c r="P24" s="197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>
      <c r="A25" s="193"/>
      <c r="B25" s="151">
        <v>11</v>
      </c>
      <c r="C25" s="300" t="s">
        <v>137</v>
      </c>
      <c r="D25" s="153">
        <v>613900</v>
      </c>
      <c r="E25" s="150">
        <f>'Tab 3'!E25+'Tab 4-PPN1'!E25+'Tab 4-PPN2'!E25+'Tab 4-PPN3'!E25+'Tab 4-PPN4'!E25+'Tab 4-PPN5'!E25+'Tab 4-PPN6'!E25+'Tab 4-PPN7'!E25+'Tab 4-PPN8'!E25+'Tab 4-PPN9'!E25</f>
        <v>0</v>
      </c>
      <c r="F25" s="150">
        <f>'Tab 3'!F25+'Tab 4-PPN1'!F25+'Tab 4-PPN2'!F25+'Tab 4-PPN3'!F25+'Tab 4-PPN4'!F25+'Tab 4-PPN5'!F25+'Tab 4-PPN6'!F25+'Tab 4-PPN7'!F25+'Tab 4-PPN8'!F25+'Tab 4-PPN9'!F25</f>
        <v>0</v>
      </c>
      <c r="G25" s="150">
        <f>'Tab 3'!G25+'Tab 4-PPN1'!G25+'Tab 4-PPN2'!G25+'Tab 4-PPN3'!G25+'Tab 4-PPN4'!G25+'Tab 4-PPN5'!G25+'Tab 4-PPN6'!G25+'Tab 4-PPN7'!G25+'Tab 4-PPN8'!G25+'Tab 4-PPN9'!G25</f>
        <v>0</v>
      </c>
      <c r="H25" s="150">
        <f>'Tab 3'!H25+'Tab 4-PPN1'!H25+'Tab 4-PPN2'!H25+'Tab 4-PPN3'!H25+'Tab 4-PPN4'!H25+'Tab 4-PPN5'!H25+'Tab 4-PPN6'!H25+'Tab 4-PPN7'!H25+'Tab 4-PPN8'!H25+'Tab 4-PPN9'!H25</f>
        <v>0</v>
      </c>
      <c r="I25" s="150">
        <f>'Tab 3'!I25+'Tab 4-PPN1'!I25+'Tab 4-PPN2'!I25+'Tab 4-PPN3'!I25+'Tab 4-PPN4'!I25+'Tab 4-PPN5'!I25+'Tab 4-PPN6'!I25+'Tab 4-PPN7'!I25+'Tab 4-PPN8'!I25+'Tab 4-PPN9'!I25</f>
        <v>0</v>
      </c>
      <c r="J25" s="150">
        <f>'Tab 3'!J25+'Tab 4-PPN1'!J25+'Tab 4-PPN2'!J25+'Tab 4-PPN3'!J25+'Tab 4-PPN4'!J25+'Tab 4-PPN5'!J25+'Tab 4-PPN6'!J25+'Tab 4-PPN7'!J25+'Tab 4-PPN8'!J25+'Tab 4-PPN9'!J25</f>
        <v>0</v>
      </c>
      <c r="K25" s="150">
        <f>'Tab 3'!K25+'Tab 4-PPN1'!K25+'Tab 4-PPN2'!K25+'Tab 4-PPN3'!K25+'Tab 4-PPN4'!K25+'Tab 4-PPN5'!K25+'Tab 4-PPN6'!K25+'Tab 4-PPN7'!K25+'Tab 4-PPN8'!K25+'Tab 4-PPN9'!K25</f>
        <v>0</v>
      </c>
      <c r="L25" s="150">
        <f>'Tab 3'!L25+'Tab 4-PPN1'!L25+'Tab 4-PPN2'!L25+'Tab 4-PPN3'!L25+'Tab 4-PPN4'!L25+'Tab 4-PPN5'!L25+'Tab 4-PPN6'!L25+'Tab 4-PPN7'!L25+'Tab 4-PPN8'!L25+'Tab 4-PPN9'!L25</f>
        <v>0</v>
      </c>
      <c r="M25" s="150">
        <f>'Tab 3'!M25+'Tab 4-PPN1'!M25+'Tab 4-PPN2'!M25+'Tab 4-PPN3'!M25+'Tab 4-PPN4'!M25+'Tab 4-PPN5'!M25+'Tab 4-PPN6'!M25+'Tab 4-PPN7'!M25+'Tab 4-PPN8'!M25+'Tab 4-PPN9'!M25</f>
        <v>0</v>
      </c>
      <c r="N25" s="150">
        <f>'Tab 3'!N25+'Tab 4-PPN1'!N25+'Tab 4-PPN2'!N25+'Tab 4-PPN3'!N25+'Tab 4-PPN4'!N25+'Tab 4-PPN5'!N25+'Tab 4-PPN6'!N25+'Tab 4-PPN7'!N25+'Tab 4-PPN8'!N25+'Tab 4-PPN9'!N25</f>
        <v>0</v>
      </c>
      <c r="O25" s="212">
        <f>'Tab 3'!O25+'Tab 4-PPN1'!O25+'Tab 4-PPN2'!O25+'Tab 4-PPN3'!O25+'Tab 4-PPN4'!O25+'Tab 4-PPN5'!O25+'Tab 4-PPN6'!O25+'Tab 4-PPN7'!O25+'Tab 4-PPN8'!O25+'Tab 4-PPN9'!O25</f>
        <v>0</v>
      </c>
      <c r="P25" s="197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27" ht="46.5" thickBot="1">
      <c r="A26" s="193"/>
      <c r="B26" s="155" t="s">
        <v>8</v>
      </c>
      <c r="C26" s="307" t="s">
        <v>138</v>
      </c>
      <c r="D26" s="157">
        <v>614000</v>
      </c>
      <c r="E26" s="158">
        <f>'Tab 3'!E26+'Tab 4-PPN1'!E26+'Tab 4-PPN2'!E26+'Tab 4-PPN3'!E26+'Tab 4-PPN4'!E26+'Tab 4-PPN5'!E26+'Tab 4-PPN6'!E26+'Tab 4-PPN7'!E26+'Tab 4-PPN8'!E26+'Tab 4-PPN9'!E26</f>
        <v>0</v>
      </c>
      <c r="F26" s="158">
        <f>'Tab 3'!F26+'Tab 4-PPN1'!F26+'Tab 4-PPN2'!F26+'Tab 4-PPN3'!F26+'Tab 4-PPN4'!F26+'Tab 4-PPN5'!F26+'Tab 4-PPN6'!F26+'Tab 4-PPN7'!F26+'Tab 4-PPN8'!F26+'Tab 4-PPN9'!F26</f>
        <v>0</v>
      </c>
      <c r="G26" s="158">
        <f>'Tab 3'!G26+'Tab 4-PPN1'!G26+'Tab 4-PPN2'!G26+'Tab 4-PPN3'!G26+'Tab 4-PPN4'!G26+'Tab 4-PPN5'!G26+'Tab 4-PPN6'!G26+'Tab 4-PPN7'!G26+'Tab 4-PPN8'!G26+'Tab 4-PPN9'!G26</f>
        <v>0</v>
      </c>
      <c r="H26" s="158">
        <f>'Tab 3'!H26+'Tab 4-PPN1'!H26+'Tab 4-PPN2'!H26+'Tab 4-PPN3'!H26+'Tab 4-PPN4'!H26+'Tab 4-PPN5'!H26+'Tab 4-PPN6'!H26+'Tab 4-PPN7'!H26+'Tab 4-PPN8'!H26+'Tab 4-PPN9'!H26</f>
        <v>0</v>
      </c>
      <c r="I26" s="158">
        <f>'Tab 3'!I26+'Tab 4-PPN1'!I26+'Tab 4-PPN2'!I26+'Tab 4-PPN3'!I26+'Tab 4-PPN4'!I26+'Tab 4-PPN5'!I26+'Tab 4-PPN6'!I26+'Tab 4-PPN7'!I26+'Tab 4-PPN8'!I26+'Tab 4-PPN9'!I26</f>
        <v>0</v>
      </c>
      <c r="J26" s="158">
        <f>'Tab 3'!J26+'Tab 4-PPN1'!J26+'Tab 4-PPN2'!J26+'Tab 4-PPN3'!J26+'Tab 4-PPN4'!J26+'Tab 4-PPN5'!J26+'Tab 4-PPN6'!J26+'Tab 4-PPN7'!J26+'Tab 4-PPN8'!J26+'Tab 4-PPN9'!J26</f>
        <v>0</v>
      </c>
      <c r="K26" s="158">
        <f>'Tab 3'!K26+'Tab 4-PPN1'!K26+'Tab 4-PPN2'!K26+'Tab 4-PPN3'!K26+'Tab 4-PPN4'!K26+'Tab 4-PPN5'!K26+'Tab 4-PPN6'!K26+'Tab 4-PPN7'!K26+'Tab 4-PPN8'!K26+'Tab 4-PPN9'!K26</f>
        <v>0</v>
      </c>
      <c r="L26" s="158">
        <f>'Tab 3'!L26+'Tab 4-PPN1'!L26+'Tab 4-PPN2'!L26+'Tab 4-PPN3'!L26+'Tab 4-PPN4'!L26+'Tab 4-PPN5'!L26+'Tab 4-PPN6'!L26+'Tab 4-PPN7'!L26+'Tab 4-PPN8'!L26+'Tab 4-PPN9'!L26</f>
        <v>0</v>
      </c>
      <c r="M26" s="158">
        <f>'Tab 3'!M26+'Tab 4-PPN1'!M26+'Tab 4-PPN2'!M26+'Tab 4-PPN3'!M26+'Tab 4-PPN4'!M26+'Tab 4-PPN5'!M26+'Tab 4-PPN6'!M26+'Tab 4-PPN7'!M26+'Tab 4-PPN8'!M26+'Tab 4-PPN9'!M26</f>
        <v>0</v>
      </c>
      <c r="N26" s="158">
        <f>'Tab 3'!N26+'Tab 4-PPN1'!N26+'Tab 4-PPN2'!N26+'Tab 4-PPN3'!N26+'Tab 4-PPN4'!N26+'Tab 4-PPN5'!N26+'Tab 4-PPN6'!N26+'Tab 4-PPN7'!N26+'Tab 4-PPN8'!N26+'Tab 4-PPN9'!N26</f>
        <v>0</v>
      </c>
      <c r="O26" s="203">
        <f>'Tab 3'!O26+'Tab 4-PPN1'!O26+'Tab 4-PPN2'!O26+'Tab 4-PPN3'!O26+'Tab 4-PPN4'!O26+'Tab 4-PPN5'!O26+'Tab 4-PPN6'!O26+'Tab 4-PPN7'!O26+'Tab 4-PPN8'!O26+'Tab 4-PPN9'!O26</f>
        <v>0</v>
      </c>
      <c r="P26" s="198">
        <f aca="true" t="shared" si="1" ref="P26:X26">P27+P36+P40+P54+P57+P59</f>
        <v>0</v>
      </c>
      <c r="Q26" s="158">
        <f t="shared" si="1"/>
        <v>0</v>
      </c>
      <c r="R26" s="158">
        <f t="shared" si="1"/>
        <v>0</v>
      </c>
      <c r="S26" s="158">
        <f t="shared" si="1"/>
        <v>0</v>
      </c>
      <c r="T26" s="158">
        <f t="shared" si="1"/>
        <v>0</v>
      </c>
      <c r="U26" s="58">
        <f t="shared" si="1"/>
        <v>0</v>
      </c>
      <c r="V26" s="58">
        <f t="shared" si="1"/>
        <v>0</v>
      </c>
      <c r="W26" s="58">
        <f t="shared" si="1"/>
        <v>0</v>
      </c>
      <c r="X26" s="71">
        <f t="shared" si="1"/>
        <v>0</v>
      </c>
      <c r="Z26" s="115"/>
      <c r="AA26" s="115"/>
    </row>
    <row r="27" spans="1:24" ht="23.25">
      <c r="A27" s="193"/>
      <c r="B27" s="159">
        <v>1</v>
      </c>
      <c r="C27" s="317" t="s">
        <v>139</v>
      </c>
      <c r="D27" s="208">
        <v>614100</v>
      </c>
      <c r="E27" s="209">
        <f>'Tab 3'!E27+'Tab 4-PPN1'!E27+'Tab 4-PPN2'!E27+'Tab 4-PPN3'!E27+'Tab 4-PPN4'!E27+'Tab 4-PPN5'!E27+'Tab 4-PPN6'!E27+'Tab 4-PPN7'!E27+'Tab 4-PPN8'!E27+'Tab 4-PPN9'!E27</f>
        <v>0</v>
      </c>
      <c r="F27" s="209">
        <f>'Tab 3'!F27+'Tab 4-PPN1'!F27+'Tab 4-PPN2'!F27+'Tab 4-PPN3'!F27+'Tab 4-PPN4'!F27+'Tab 4-PPN5'!F27+'Tab 4-PPN6'!F27+'Tab 4-PPN7'!F27+'Tab 4-PPN8'!F27+'Tab 4-PPN9'!F27</f>
        <v>0</v>
      </c>
      <c r="G27" s="209">
        <f>'Tab 3'!G27+'Tab 4-PPN1'!G27+'Tab 4-PPN2'!G27+'Tab 4-PPN3'!G27+'Tab 4-PPN4'!G27+'Tab 4-PPN5'!G27+'Tab 4-PPN6'!G27+'Tab 4-PPN7'!G27+'Tab 4-PPN8'!G27+'Tab 4-PPN9'!G27</f>
        <v>0</v>
      </c>
      <c r="H27" s="209">
        <f>'Tab 3'!H27+'Tab 4-PPN1'!H27+'Tab 4-PPN2'!H27+'Tab 4-PPN3'!H27+'Tab 4-PPN4'!H27+'Tab 4-PPN5'!H27+'Tab 4-PPN6'!H27+'Tab 4-PPN7'!H27+'Tab 4-PPN8'!H27+'Tab 4-PPN9'!H27</f>
        <v>0</v>
      </c>
      <c r="I27" s="209">
        <f>'Tab 3'!I27+'Tab 4-PPN1'!I27+'Tab 4-PPN2'!I27+'Tab 4-PPN3'!I27+'Tab 4-PPN4'!I27+'Tab 4-PPN5'!I27+'Tab 4-PPN6'!I27+'Tab 4-PPN7'!I27+'Tab 4-PPN8'!I27+'Tab 4-PPN9'!I27</f>
        <v>0</v>
      </c>
      <c r="J27" s="209">
        <f>'Tab 3'!J27+'Tab 4-PPN1'!J27+'Tab 4-PPN2'!J27+'Tab 4-PPN3'!J27+'Tab 4-PPN4'!J27+'Tab 4-PPN5'!J27+'Tab 4-PPN6'!J27+'Tab 4-PPN7'!J27+'Tab 4-PPN8'!J27+'Tab 4-PPN9'!J27</f>
        <v>0</v>
      </c>
      <c r="K27" s="209">
        <f>'Tab 3'!K27+'Tab 4-PPN1'!K27+'Tab 4-PPN2'!K27+'Tab 4-PPN3'!K27+'Tab 4-PPN4'!K27+'Tab 4-PPN5'!K27+'Tab 4-PPN6'!K27+'Tab 4-PPN7'!K27+'Tab 4-PPN8'!K27+'Tab 4-PPN9'!K27</f>
        <v>0</v>
      </c>
      <c r="L27" s="209">
        <f>'Tab 3'!L27+'Tab 4-PPN1'!L27+'Tab 4-PPN2'!L27+'Tab 4-PPN3'!L27+'Tab 4-PPN4'!L27+'Tab 4-PPN5'!L27+'Tab 4-PPN6'!L27+'Tab 4-PPN7'!L27+'Tab 4-PPN8'!L27+'Tab 4-PPN9'!L27</f>
        <v>0</v>
      </c>
      <c r="M27" s="209">
        <f>'Tab 3'!M27+'Tab 4-PPN1'!M27+'Tab 4-PPN2'!M27+'Tab 4-PPN3'!M27+'Tab 4-PPN4'!M27+'Tab 4-PPN5'!M27+'Tab 4-PPN6'!M27+'Tab 4-PPN7'!M27+'Tab 4-PPN8'!M27+'Tab 4-PPN9'!M27</f>
        <v>0</v>
      </c>
      <c r="N27" s="209">
        <f>'Tab 3'!N27+'Tab 4-PPN1'!N27+'Tab 4-PPN2'!N27+'Tab 4-PPN3'!N27+'Tab 4-PPN4'!N27+'Tab 4-PPN5'!N27+'Tab 4-PPN6'!N27+'Tab 4-PPN7'!N27+'Tab 4-PPN8'!N27+'Tab 4-PPN9'!N27</f>
        <v>0</v>
      </c>
      <c r="O27" s="210">
        <f>'Tab 3'!O27+'Tab 4-PPN1'!O27+'Tab 4-PPN2'!O27+'Tab 4-PPN3'!O27+'Tab 4-PPN4'!O27+'Tab 4-PPN5'!O27+'Tab 4-PPN6'!O27+'Tab 4-PPN7'!O27+'Tab 4-PPN8'!O27+'Tab 4-PPN9'!O27</f>
        <v>0</v>
      </c>
      <c r="P27" s="204">
        <f aca="true" t="shared" si="2" ref="P27:X27">P28+P35</f>
        <v>0</v>
      </c>
      <c r="Q27" s="161">
        <f t="shared" si="2"/>
        <v>0</v>
      </c>
      <c r="R27" s="161">
        <f t="shared" si="2"/>
        <v>0</v>
      </c>
      <c r="S27" s="161">
        <f t="shared" si="2"/>
        <v>0</v>
      </c>
      <c r="T27" s="161">
        <f t="shared" si="2"/>
        <v>0</v>
      </c>
      <c r="U27" s="113">
        <f t="shared" si="2"/>
        <v>0</v>
      </c>
      <c r="V27" s="113">
        <f t="shared" si="2"/>
        <v>0</v>
      </c>
      <c r="W27" s="113">
        <f t="shared" si="2"/>
        <v>0</v>
      </c>
      <c r="X27" s="114">
        <f t="shared" si="2"/>
        <v>0</v>
      </c>
    </row>
    <row r="28" spans="1:24" ht="23.25">
      <c r="A28" s="193"/>
      <c r="B28" s="162"/>
      <c r="C28" s="163"/>
      <c r="D28" s="164"/>
      <c r="E28" s="150">
        <f>'Tab 3'!E328+'Tab 4-PPN1'!E28+'Tab 4-PPN2'!E28+'Tab 4-PPN3'!E28+'Tab 4-PPN4'!E28+'Tab 4-PPN5'!E28+'Tab 4-PPN6'!E28+'Tab 4-PPN7'!E28+'Tab 4-PPN8'!E28+'Tab 4-PPN9'!E28</f>
        <v>0</v>
      </c>
      <c r="F28" s="150">
        <f>'Tab 3'!F328+'Tab 4-PPN1'!F28+'Tab 4-PPN2'!F28+'Tab 4-PPN3'!F28+'Tab 4-PPN4'!F28+'Tab 4-PPN5'!F28+'Tab 4-PPN6'!F28+'Tab 4-PPN7'!F28+'Tab 4-PPN8'!F28+'Tab 4-PPN9'!F28</f>
        <v>0</v>
      </c>
      <c r="G28" s="150">
        <f>'Tab 3'!G328+'Tab 4-PPN1'!G28+'Tab 4-PPN2'!G28+'Tab 4-PPN3'!G28+'Tab 4-PPN4'!G28+'Tab 4-PPN5'!G28+'Tab 4-PPN6'!G28+'Tab 4-PPN7'!G28+'Tab 4-PPN8'!G28+'Tab 4-PPN9'!G28</f>
        <v>0</v>
      </c>
      <c r="H28" s="150">
        <f>'Tab 3'!H328+'Tab 4-PPN1'!H28+'Tab 4-PPN2'!H28+'Tab 4-PPN3'!H28+'Tab 4-PPN4'!H28+'Tab 4-PPN5'!H28+'Tab 4-PPN6'!H28+'Tab 4-PPN7'!H28+'Tab 4-PPN8'!H28+'Tab 4-PPN9'!H28</f>
        <v>0</v>
      </c>
      <c r="I28" s="150">
        <f>'Tab 3'!I328+'Tab 4-PPN1'!I28+'Tab 4-PPN2'!I28+'Tab 4-PPN3'!I28+'Tab 4-PPN4'!I28+'Tab 4-PPN5'!I28+'Tab 4-PPN6'!I28+'Tab 4-PPN7'!I28+'Tab 4-PPN8'!I28+'Tab 4-PPN9'!I28</f>
        <v>0</v>
      </c>
      <c r="J28" s="150">
        <f>'Tab 3'!J328+'Tab 4-PPN1'!J28+'Tab 4-PPN2'!J28+'Tab 4-PPN3'!J28+'Tab 4-PPN4'!J28+'Tab 4-PPN5'!J28+'Tab 4-PPN6'!J28+'Tab 4-PPN7'!J28+'Tab 4-PPN8'!J28+'Tab 4-PPN9'!J28</f>
        <v>0</v>
      </c>
      <c r="K28" s="150">
        <f>'Tab 3'!K328+'Tab 4-PPN1'!K28+'Tab 4-PPN2'!K28+'Tab 4-PPN3'!K28+'Tab 4-PPN4'!K28+'Tab 4-PPN5'!K28+'Tab 4-PPN6'!K28+'Tab 4-PPN7'!K28+'Tab 4-PPN8'!K28+'Tab 4-PPN9'!K28</f>
        <v>0</v>
      </c>
      <c r="L28" s="150">
        <f>'Tab 3'!L328+'Tab 4-PPN1'!L28+'Tab 4-PPN2'!L28+'Tab 4-PPN3'!L28+'Tab 4-PPN4'!L28+'Tab 4-PPN5'!L28+'Tab 4-PPN6'!L28+'Tab 4-PPN7'!L28+'Tab 4-PPN8'!L28+'Tab 4-PPN9'!L28</f>
        <v>0</v>
      </c>
      <c r="M28" s="150">
        <f>'Tab 3'!M328+'Tab 4-PPN1'!M28+'Tab 4-PPN2'!M28+'Tab 4-PPN3'!M28+'Tab 4-PPN4'!M28+'Tab 4-PPN5'!M28+'Tab 4-PPN6'!M28+'Tab 4-PPN7'!M28+'Tab 4-PPN8'!M28+'Tab 4-PPN9'!M28</f>
        <v>0</v>
      </c>
      <c r="N28" s="150">
        <f>'Tab 3'!N328+'Tab 4-PPN1'!N28+'Tab 4-PPN2'!N28+'Tab 4-PPN3'!N28+'Tab 4-PPN4'!N28+'Tab 4-PPN5'!N28+'Tab 4-PPN6'!N28+'Tab 4-PPN7'!N28+'Tab 4-PPN8'!N28+'Tab 4-PPN9'!N28</f>
        <v>0</v>
      </c>
      <c r="O28" s="150">
        <f>'Tab 3'!O328+'Tab 4-PPN1'!O28+'Tab 4-PPN2'!O28+'Tab 4-PPN3'!O28+'Tab 4-PPN4'!O28+'Tab 4-PPN5'!O28+'Tab 4-PPN6'!O28+'Tab 4-PPN7'!O28+'Tab 4-PPN8'!O28+'Tab 4-PPN9'!O28</f>
        <v>0</v>
      </c>
      <c r="P28" s="205"/>
      <c r="Q28" s="165"/>
      <c r="R28" s="165"/>
      <c r="S28" s="165"/>
      <c r="T28" s="165"/>
      <c r="U28" s="59"/>
      <c r="V28" s="59"/>
      <c r="W28" s="59"/>
      <c r="X28" s="72"/>
    </row>
    <row r="29" spans="1:24" ht="23.25">
      <c r="A29" s="193"/>
      <c r="B29" s="162"/>
      <c r="C29" s="163"/>
      <c r="D29" s="164"/>
      <c r="E29" s="150">
        <f>'Tab 3'!E29+'Tab 4-PPN1'!E29+'Tab 4-PPN2'!E29+'Tab 4-PPN3'!E29+'Tab 4-PPN4'!E29+'Tab 4-PPN5'!E29+'Tab 4-PPN6'!E29+'Tab 4-PPN7'!E29+'Tab 4-PPN8'!E29+'Tab 4-PPN9'!E29</f>
        <v>0</v>
      </c>
      <c r="F29" s="150">
        <f>'Tab 3'!F29+'Tab 4-PPN1'!F29+'Tab 4-PPN2'!F29+'Tab 4-PPN3'!F29+'Tab 4-PPN4'!F29+'Tab 4-PPN5'!F29+'Tab 4-PPN6'!F29+'Tab 4-PPN7'!F29+'Tab 4-PPN8'!F29+'Tab 4-PPN9'!F29</f>
        <v>0</v>
      </c>
      <c r="G29" s="150">
        <f>'Tab 3'!G29+'Tab 4-PPN1'!G29+'Tab 4-PPN2'!G29+'Tab 4-PPN3'!G29+'Tab 4-PPN4'!G29+'Tab 4-PPN5'!G29+'Tab 4-PPN6'!G29+'Tab 4-PPN7'!G29+'Tab 4-PPN8'!G29+'Tab 4-PPN9'!G29</f>
        <v>0</v>
      </c>
      <c r="H29" s="150">
        <f>'Tab 3'!H29+'Tab 4-PPN1'!H29+'Tab 4-PPN2'!H29+'Tab 4-PPN3'!H29+'Tab 4-PPN4'!H29+'Tab 4-PPN5'!H29+'Tab 4-PPN6'!H29+'Tab 4-PPN7'!H29+'Tab 4-PPN8'!H29+'Tab 4-PPN9'!H29</f>
        <v>0</v>
      </c>
      <c r="I29" s="150">
        <f>'Tab 3'!I29+'Tab 4-PPN1'!I29+'Tab 4-PPN2'!I29+'Tab 4-PPN3'!I29+'Tab 4-PPN4'!I29+'Tab 4-PPN5'!I29+'Tab 4-PPN6'!I29+'Tab 4-PPN7'!I29+'Tab 4-PPN8'!I29+'Tab 4-PPN9'!I29</f>
        <v>0</v>
      </c>
      <c r="J29" s="150">
        <f>'Tab 3'!J29+'Tab 4-PPN1'!J29+'Tab 4-PPN2'!J29+'Tab 4-PPN3'!J29+'Tab 4-PPN4'!J29+'Tab 4-PPN5'!J29+'Tab 4-PPN6'!J29+'Tab 4-PPN7'!J29+'Tab 4-PPN8'!J29+'Tab 4-PPN9'!J29</f>
        <v>0</v>
      </c>
      <c r="K29" s="150">
        <f>'Tab 3'!K29+'Tab 4-PPN1'!K29+'Tab 4-PPN2'!K29+'Tab 4-PPN3'!K29+'Tab 4-PPN4'!K29+'Tab 4-PPN5'!K29+'Tab 4-PPN6'!K29+'Tab 4-PPN7'!K29+'Tab 4-PPN8'!K29+'Tab 4-PPN9'!K29</f>
        <v>0</v>
      </c>
      <c r="L29" s="150">
        <f>'Tab 3'!L29+'Tab 4-PPN1'!L29+'Tab 4-PPN2'!L29+'Tab 4-PPN3'!L29+'Tab 4-PPN4'!L29+'Tab 4-PPN5'!L29+'Tab 4-PPN6'!L29+'Tab 4-PPN7'!L29+'Tab 4-PPN8'!L29+'Tab 4-PPN9'!L29</f>
        <v>0</v>
      </c>
      <c r="M29" s="150">
        <f>'Tab 3'!M29+'Tab 4-PPN1'!M29+'Tab 4-PPN2'!M29+'Tab 4-PPN3'!M29+'Tab 4-PPN4'!M29+'Tab 4-PPN5'!M29+'Tab 4-PPN6'!M29+'Tab 4-PPN7'!M29+'Tab 4-PPN8'!M29+'Tab 4-PPN9'!M29</f>
        <v>0</v>
      </c>
      <c r="N29" s="150">
        <f>'Tab 3'!N29+'Tab 4-PPN1'!N29+'Tab 4-PPN2'!N29+'Tab 4-PPN3'!N29+'Tab 4-PPN4'!N29+'Tab 4-PPN5'!N29+'Tab 4-PPN6'!N29+'Tab 4-PPN7'!N29+'Tab 4-PPN8'!N29+'Tab 4-PPN9'!N29</f>
        <v>0</v>
      </c>
      <c r="O29" s="150">
        <f>'Tab 3'!O29+'Tab 4-PPN1'!O29+'Tab 4-PPN2'!O29+'Tab 4-PPN3'!O29+'Tab 4-PPN4'!O29+'Tab 4-PPN5'!O29+'Tab 4-PPN6'!O29+'Tab 4-PPN7'!O29+'Tab 4-PPN8'!O29+'Tab 4-PPN9'!O29</f>
        <v>0</v>
      </c>
      <c r="P29" s="205"/>
      <c r="Q29" s="165"/>
      <c r="R29" s="165"/>
      <c r="S29" s="165"/>
      <c r="T29" s="165"/>
      <c r="U29" s="59"/>
      <c r="V29" s="59"/>
      <c r="W29" s="59"/>
      <c r="X29" s="72"/>
    </row>
    <row r="30" spans="1:24" ht="23.25">
      <c r="A30" s="193"/>
      <c r="B30" s="162"/>
      <c r="C30" s="163"/>
      <c r="D30" s="164"/>
      <c r="E30" s="150">
        <f>'Tab 3'!E30</f>
        <v>0</v>
      </c>
      <c r="F30" s="150">
        <f>'Tab 3'!F30</f>
        <v>0</v>
      </c>
      <c r="G30" s="150">
        <f>'Tab 3'!G30</f>
        <v>0</v>
      </c>
      <c r="H30" s="150">
        <f>'Tab 3'!H30</f>
        <v>0</v>
      </c>
      <c r="I30" s="150">
        <f>'Tab 3'!I30</f>
        <v>0</v>
      </c>
      <c r="J30" s="150">
        <f>'Tab 3'!J30</f>
        <v>0</v>
      </c>
      <c r="K30" s="150">
        <f>'Tab 3'!K30</f>
        <v>0</v>
      </c>
      <c r="L30" s="150">
        <f>'Tab 3'!L30</f>
        <v>0</v>
      </c>
      <c r="M30" s="150">
        <f>'Tab 3'!M30</f>
        <v>0</v>
      </c>
      <c r="N30" s="150">
        <f>'Tab 3'!N30</f>
        <v>0</v>
      </c>
      <c r="O30" s="150">
        <f>'Tab 3'!O30</f>
        <v>0</v>
      </c>
      <c r="P30" s="205"/>
      <c r="Q30" s="165"/>
      <c r="R30" s="165"/>
      <c r="S30" s="165"/>
      <c r="T30" s="165"/>
      <c r="U30" s="59"/>
      <c r="V30" s="59"/>
      <c r="W30" s="59"/>
      <c r="X30" s="72"/>
    </row>
    <row r="31" spans="1:24" ht="23.25">
      <c r="A31" s="193"/>
      <c r="B31" s="162"/>
      <c r="C31" s="163"/>
      <c r="D31" s="164"/>
      <c r="E31" s="150">
        <f>'Tab 3'!E31</f>
        <v>0</v>
      </c>
      <c r="F31" s="150">
        <f>'Tab 3'!F31</f>
        <v>0</v>
      </c>
      <c r="G31" s="150">
        <f>'Tab 3'!G31</f>
        <v>0</v>
      </c>
      <c r="H31" s="150">
        <f>'Tab 3'!H31</f>
        <v>0</v>
      </c>
      <c r="I31" s="150">
        <f>'Tab 3'!I31</f>
        <v>0</v>
      </c>
      <c r="J31" s="150">
        <f>'Tab 3'!J31</f>
        <v>0</v>
      </c>
      <c r="K31" s="150">
        <f>'Tab 3'!K31</f>
        <v>0</v>
      </c>
      <c r="L31" s="150">
        <f>'Tab 3'!L31</f>
        <v>0</v>
      </c>
      <c r="M31" s="150">
        <f>'Tab 3'!M31</f>
        <v>0</v>
      </c>
      <c r="N31" s="150">
        <f>'Tab 3'!N31</f>
        <v>0</v>
      </c>
      <c r="O31" s="150">
        <f>'Tab 3'!O31</f>
        <v>0</v>
      </c>
      <c r="P31" s="205"/>
      <c r="Q31" s="165"/>
      <c r="R31" s="165"/>
      <c r="S31" s="165"/>
      <c r="T31" s="165"/>
      <c r="U31" s="59"/>
      <c r="V31" s="59"/>
      <c r="W31" s="59"/>
      <c r="X31" s="72"/>
    </row>
    <row r="32" spans="1:24" ht="23.25">
      <c r="A32" s="193"/>
      <c r="B32" s="162"/>
      <c r="C32" s="163"/>
      <c r="D32" s="164"/>
      <c r="E32" s="150">
        <f>'Tab 3'!E32</f>
        <v>0</v>
      </c>
      <c r="F32" s="150">
        <f>'Tab 3'!F32</f>
        <v>0</v>
      </c>
      <c r="G32" s="150">
        <f>'Tab 3'!G32</f>
        <v>0</v>
      </c>
      <c r="H32" s="150">
        <f>'Tab 3'!H32</f>
        <v>0</v>
      </c>
      <c r="I32" s="150">
        <f>'Tab 3'!I32</f>
        <v>0</v>
      </c>
      <c r="J32" s="150">
        <f>'Tab 3'!J32</f>
        <v>0</v>
      </c>
      <c r="K32" s="150">
        <f>'Tab 3'!K32</f>
        <v>0</v>
      </c>
      <c r="L32" s="150">
        <f>'Tab 3'!L32</f>
        <v>0</v>
      </c>
      <c r="M32" s="150">
        <f>'Tab 3'!M32</f>
        <v>0</v>
      </c>
      <c r="N32" s="150">
        <f>'Tab 3'!N32</f>
        <v>0</v>
      </c>
      <c r="O32" s="150">
        <f>'Tab 3'!O32</f>
        <v>0</v>
      </c>
      <c r="P32" s="205"/>
      <c r="Q32" s="165"/>
      <c r="R32" s="165"/>
      <c r="S32" s="165"/>
      <c r="T32" s="165"/>
      <c r="U32" s="59"/>
      <c r="V32" s="59"/>
      <c r="W32" s="59"/>
      <c r="X32" s="72"/>
    </row>
    <row r="33" spans="1:24" ht="23.25">
      <c r="A33" s="193"/>
      <c r="B33" s="162"/>
      <c r="C33" s="163"/>
      <c r="D33" s="164"/>
      <c r="E33" s="150">
        <f>'Tab 3'!E33</f>
        <v>0</v>
      </c>
      <c r="F33" s="150">
        <f>'Tab 3'!F33</f>
        <v>0</v>
      </c>
      <c r="G33" s="150">
        <f>'Tab 3'!G33</f>
        <v>0</v>
      </c>
      <c r="H33" s="150">
        <f>'Tab 3'!H33</f>
        <v>0</v>
      </c>
      <c r="I33" s="150">
        <f>'Tab 3'!I33</f>
        <v>0</v>
      </c>
      <c r="J33" s="150">
        <f>'Tab 3'!J33</f>
        <v>0</v>
      </c>
      <c r="K33" s="150">
        <f>'Tab 3'!K33</f>
        <v>0</v>
      </c>
      <c r="L33" s="150">
        <f>'Tab 3'!L33</f>
        <v>0</v>
      </c>
      <c r="M33" s="150">
        <f>'Tab 3'!M33</f>
        <v>0</v>
      </c>
      <c r="N33" s="150">
        <f>'Tab 3'!N33</f>
        <v>0</v>
      </c>
      <c r="O33" s="150">
        <f>'Tab 3'!O33</f>
        <v>0</v>
      </c>
      <c r="P33" s="205"/>
      <c r="Q33" s="165"/>
      <c r="R33" s="165"/>
      <c r="S33" s="165"/>
      <c r="T33" s="165"/>
      <c r="U33" s="59"/>
      <c r="V33" s="59"/>
      <c r="W33" s="59"/>
      <c r="X33" s="72"/>
    </row>
    <row r="34" spans="1:24" ht="23.25">
      <c r="A34" s="193"/>
      <c r="B34" s="162"/>
      <c r="C34" s="163"/>
      <c r="D34" s="164"/>
      <c r="E34" s="150">
        <f>'Tab 3'!E34</f>
        <v>0</v>
      </c>
      <c r="F34" s="150">
        <f>'Tab 3'!F34</f>
        <v>0</v>
      </c>
      <c r="G34" s="150">
        <f>'Tab 3'!G34</f>
        <v>0</v>
      </c>
      <c r="H34" s="150">
        <f>'Tab 3'!H34</f>
        <v>0</v>
      </c>
      <c r="I34" s="150">
        <f>'Tab 3'!I34</f>
        <v>0</v>
      </c>
      <c r="J34" s="150">
        <f>'Tab 3'!J34</f>
        <v>0</v>
      </c>
      <c r="K34" s="150">
        <f>'Tab 3'!K34</f>
        <v>0</v>
      </c>
      <c r="L34" s="150">
        <f>'Tab 3'!L34</f>
        <v>0</v>
      </c>
      <c r="M34" s="150">
        <f>'Tab 3'!M34</f>
        <v>0</v>
      </c>
      <c r="N34" s="150">
        <f>'Tab 3'!N34</f>
        <v>0</v>
      </c>
      <c r="O34" s="150">
        <f>'Tab 3'!O34</f>
        <v>0</v>
      </c>
      <c r="P34" s="205"/>
      <c r="Q34" s="165"/>
      <c r="R34" s="165"/>
      <c r="S34" s="165"/>
      <c r="T34" s="165"/>
      <c r="U34" s="59"/>
      <c r="V34" s="59"/>
      <c r="W34" s="59"/>
      <c r="X34" s="72"/>
    </row>
    <row r="35" spans="1:24" ht="23.25">
      <c r="A35" s="193"/>
      <c r="B35" s="162"/>
      <c r="C35" s="163"/>
      <c r="D35" s="164"/>
      <c r="E35" s="150">
        <f>'Tab 3'!E35</f>
        <v>0</v>
      </c>
      <c r="F35" s="150">
        <f>'Tab 3'!F35</f>
        <v>0</v>
      </c>
      <c r="G35" s="150">
        <f>'Tab 3'!G35</f>
        <v>0</v>
      </c>
      <c r="H35" s="150">
        <f>'Tab 3'!H35</f>
        <v>0</v>
      </c>
      <c r="I35" s="150">
        <f>'Tab 3'!I35</f>
        <v>0</v>
      </c>
      <c r="J35" s="150">
        <f>'Tab 3'!J35</f>
        <v>0</v>
      </c>
      <c r="K35" s="150">
        <f>'Tab 3'!K35</f>
        <v>0</v>
      </c>
      <c r="L35" s="150">
        <f>'Tab 3'!L35</f>
        <v>0</v>
      </c>
      <c r="M35" s="150">
        <f>'Tab 3'!M35</f>
        <v>0</v>
      </c>
      <c r="N35" s="150">
        <f>'Tab 3'!N35</f>
        <v>0</v>
      </c>
      <c r="O35" s="150">
        <f>'Tab 3'!O35</f>
        <v>0</v>
      </c>
      <c r="P35" s="205"/>
      <c r="Q35" s="165"/>
      <c r="R35" s="165"/>
      <c r="S35" s="165"/>
      <c r="T35" s="165"/>
      <c r="U35" s="59"/>
      <c r="V35" s="59"/>
      <c r="W35" s="59"/>
      <c r="X35" s="72"/>
    </row>
    <row r="36" spans="1:24" ht="23.25">
      <c r="A36" s="193"/>
      <c r="B36" s="162">
        <v>2</v>
      </c>
      <c r="C36" s="320" t="s">
        <v>140</v>
      </c>
      <c r="D36" s="164">
        <v>614200</v>
      </c>
      <c r="E36" s="150">
        <f>'Tab 3'!E36+'Tab 4-PPN1'!E30+'Tab 4-PPN2'!E30+'Tab 4-PPN3'!E30+'Tab 4-PPN4'!E30+'Tab 4-PPN5'!E30+'Tab 4-PPN6'!E30+'Tab 4-PPN7'!E30+'Tab 4-PPN8'!E30+'Tab 4-PPN9'!E30</f>
        <v>0</v>
      </c>
      <c r="F36" s="150">
        <f>'Tab 3'!F36+'Tab 4-PPN1'!F30+'Tab 4-PPN2'!F30+'Tab 4-PPN3'!F30+'Tab 4-PPN4'!F30+'Tab 4-PPN5'!F30+'Tab 4-PPN6'!F30+'Tab 4-PPN7'!F30+'Tab 4-PPN8'!F30+'Tab 4-PPN9'!F30</f>
        <v>0</v>
      </c>
      <c r="G36" s="150">
        <f>'Tab 3'!G36+'Tab 4-PPN1'!G30+'Tab 4-PPN2'!G30+'Tab 4-PPN3'!G30+'Tab 4-PPN4'!G30+'Tab 4-PPN5'!G30+'Tab 4-PPN6'!G30+'Tab 4-PPN7'!G30+'Tab 4-PPN8'!G30+'Tab 4-PPN9'!G30</f>
        <v>0</v>
      </c>
      <c r="H36" s="150">
        <f>'Tab 3'!H36+'Tab 4-PPN1'!H30+'Tab 4-PPN2'!H30+'Tab 4-PPN3'!H30+'Tab 4-PPN4'!H30+'Tab 4-PPN5'!H30+'Tab 4-PPN6'!H30+'Tab 4-PPN7'!H30+'Tab 4-PPN8'!H30+'Tab 4-PPN9'!H30</f>
        <v>0</v>
      </c>
      <c r="I36" s="150">
        <f>'Tab 3'!I36+'Tab 4-PPN1'!I30+'Tab 4-PPN2'!I30+'Tab 4-PPN3'!I30+'Tab 4-PPN4'!I30+'Tab 4-PPN5'!I30+'Tab 4-PPN6'!I30+'Tab 4-PPN7'!I30+'Tab 4-PPN8'!I30+'Tab 4-PPN9'!I30</f>
        <v>0</v>
      </c>
      <c r="J36" s="150">
        <f>'Tab 3'!J36+'Tab 4-PPN1'!J30+'Tab 4-PPN2'!J30+'Tab 4-PPN3'!J30+'Tab 4-PPN4'!J30+'Tab 4-PPN5'!J30+'Tab 4-PPN6'!J30+'Tab 4-PPN7'!J30+'Tab 4-PPN8'!J30+'Tab 4-PPN9'!J30</f>
        <v>0</v>
      </c>
      <c r="K36" s="150">
        <f>'Tab 3'!K36+'Tab 4-PPN1'!K30+'Tab 4-PPN2'!K30+'Tab 4-PPN3'!K30+'Tab 4-PPN4'!K30+'Tab 4-PPN5'!K30+'Tab 4-PPN6'!K30+'Tab 4-PPN7'!K30+'Tab 4-PPN8'!K30+'Tab 4-PPN9'!K30</f>
        <v>0</v>
      </c>
      <c r="L36" s="150">
        <f>'Tab 3'!L36+'Tab 4-PPN1'!L30+'Tab 4-PPN2'!L30+'Tab 4-PPN3'!L30+'Tab 4-PPN4'!L30+'Tab 4-PPN5'!L30+'Tab 4-PPN6'!L30+'Tab 4-PPN7'!L30+'Tab 4-PPN8'!L30+'Tab 4-PPN9'!L30</f>
        <v>0</v>
      </c>
      <c r="M36" s="150">
        <f>'Tab 3'!M36+'Tab 4-PPN1'!M30+'Tab 4-PPN2'!M30+'Tab 4-PPN3'!M30+'Tab 4-PPN4'!M30+'Tab 4-PPN5'!M30+'Tab 4-PPN6'!M30+'Tab 4-PPN7'!M30+'Tab 4-PPN8'!M30+'Tab 4-PPN9'!M30</f>
        <v>0</v>
      </c>
      <c r="N36" s="150">
        <f>'Tab 3'!N36+'Tab 4-PPN1'!N30+'Tab 4-PPN2'!N30+'Tab 4-PPN3'!N30+'Tab 4-PPN4'!N30+'Tab 4-PPN5'!N30+'Tab 4-PPN6'!N30+'Tab 4-PPN7'!N30+'Tab 4-PPN8'!N30+'Tab 4-PPN9'!N30</f>
        <v>0</v>
      </c>
      <c r="O36" s="150">
        <f>'Tab 3'!O36+'Tab 4-PPN1'!O30+'Tab 4-PPN2'!O30+'Tab 4-PPN3'!O30+'Tab 4-PPN4'!O30+'Tab 4-PPN5'!O30+'Tab 4-PPN6'!O30+'Tab 4-PPN7'!O30+'Tab 4-PPN8'!O30+'Tab 4-PPN9'!O30</f>
        <v>0</v>
      </c>
      <c r="P36" s="197">
        <f aca="true" t="shared" si="3" ref="P36:X36">P39</f>
        <v>0</v>
      </c>
      <c r="Q36" s="149">
        <f t="shared" si="3"/>
        <v>0</v>
      </c>
      <c r="R36" s="149">
        <f t="shared" si="3"/>
        <v>0</v>
      </c>
      <c r="S36" s="149">
        <f t="shared" si="3"/>
        <v>0</v>
      </c>
      <c r="T36" s="149">
        <f t="shared" si="3"/>
        <v>0</v>
      </c>
      <c r="U36" s="55">
        <f t="shared" si="3"/>
        <v>0</v>
      </c>
      <c r="V36" s="55">
        <f t="shared" si="3"/>
        <v>0</v>
      </c>
      <c r="W36" s="55">
        <f t="shared" si="3"/>
        <v>0</v>
      </c>
      <c r="X36" s="70">
        <f t="shared" si="3"/>
        <v>0</v>
      </c>
    </row>
    <row r="37" spans="1:24" ht="23.25">
      <c r="A37" s="193"/>
      <c r="B37" s="162"/>
      <c r="C37" s="320"/>
      <c r="D37" s="164"/>
      <c r="E37" s="150">
        <f>'Tab 3'!E37+'Tab 4-PPN1'!E31+'Tab 4-PPN2'!E31+'Tab 4-PPN3'!E31+'Tab 4-PPN4'!E31+'Tab 4-PPN5'!E31+'Tab 4-PPN6'!E31+'Tab 4-PPN7'!E31+'Tab 4-PPN8'!E31+'Tab 4-PPN9'!E31</f>
        <v>0</v>
      </c>
      <c r="F37" s="150">
        <f>'Tab 3'!F37+'Tab 4-PPN1'!F31+'Tab 4-PPN2'!F31+'Tab 4-PPN3'!F31+'Tab 4-PPN4'!F31+'Tab 4-PPN5'!F31+'Tab 4-PPN6'!F31+'Tab 4-PPN7'!F31+'Tab 4-PPN8'!F31+'Tab 4-PPN9'!F31</f>
        <v>0</v>
      </c>
      <c r="G37" s="150">
        <f>'Tab 3'!G37+'Tab 4-PPN1'!G31+'Tab 4-PPN2'!G31+'Tab 4-PPN3'!G31+'Tab 4-PPN4'!G31+'Tab 4-PPN5'!G31+'Tab 4-PPN6'!G31+'Tab 4-PPN7'!G31+'Tab 4-PPN8'!G31+'Tab 4-PPN9'!G31</f>
        <v>0</v>
      </c>
      <c r="H37" s="150">
        <f>'Tab 3'!H37+'Tab 4-PPN1'!H31+'Tab 4-PPN2'!H31+'Tab 4-PPN3'!H31+'Tab 4-PPN4'!H31+'Tab 4-PPN5'!H31+'Tab 4-PPN6'!H31+'Tab 4-PPN7'!H31+'Tab 4-PPN8'!H31+'Tab 4-PPN9'!H31</f>
        <v>0</v>
      </c>
      <c r="I37" s="150">
        <f>'Tab 3'!I37+'Tab 4-PPN1'!I31+'Tab 4-PPN2'!I31+'Tab 4-PPN3'!I31+'Tab 4-PPN4'!I31+'Tab 4-PPN5'!I31+'Tab 4-PPN6'!I31+'Tab 4-PPN7'!I31+'Tab 4-PPN8'!I31+'Tab 4-PPN9'!I31</f>
        <v>0</v>
      </c>
      <c r="J37" s="150">
        <f>'Tab 3'!J37+'Tab 4-PPN1'!J31+'Tab 4-PPN2'!J31+'Tab 4-PPN3'!J31+'Tab 4-PPN4'!J31+'Tab 4-PPN5'!J31+'Tab 4-PPN6'!J31+'Tab 4-PPN7'!J31+'Tab 4-PPN8'!J31+'Tab 4-PPN9'!J31</f>
        <v>0</v>
      </c>
      <c r="K37" s="150">
        <f>'Tab 3'!K37+'Tab 4-PPN1'!K31+'Tab 4-PPN2'!K31+'Tab 4-PPN3'!K31+'Tab 4-PPN4'!K31+'Tab 4-PPN5'!K31+'Tab 4-PPN6'!K31+'Tab 4-PPN7'!K31+'Tab 4-PPN8'!K31+'Tab 4-PPN9'!K31</f>
        <v>0</v>
      </c>
      <c r="L37" s="150">
        <f>'Tab 3'!L37+'Tab 4-PPN1'!L31+'Tab 4-PPN2'!L31+'Tab 4-PPN3'!L31+'Tab 4-PPN4'!L31+'Tab 4-PPN5'!L31+'Tab 4-PPN6'!L31+'Tab 4-PPN7'!L31+'Tab 4-PPN8'!L31+'Tab 4-PPN9'!L31</f>
        <v>0</v>
      </c>
      <c r="M37" s="150">
        <f>'Tab 3'!M37+'Tab 4-PPN1'!M31+'Tab 4-PPN2'!M31+'Tab 4-PPN3'!M31+'Tab 4-PPN4'!M31+'Tab 4-PPN5'!M31+'Tab 4-PPN6'!M31+'Tab 4-PPN7'!M31+'Tab 4-PPN8'!M31+'Tab 4-PPN9'!M31</f>
        <v>0</v>
      </c>
      <c r="N37" s="150">
        <f>'Tab 3'!N37+'Tab 4-PPN1'!N31+'Tab 4-PPN2'!N31+'Tab 4-PPN3'!N31+'Tab 4-PPN4'!N31+'Tab 4-PPN5'!N31+'Tab 4-PPN6'!N31+'Tab 4-PPN7'!N31+'Tab 4-PPN8'!N31+'Tab 4-PPN9'!N31</f>
        <v>0</v>
      </c>
      <c r="O37" s="150">
        <f>'Tab 3'!O37+'Tab 4-PPN1'!O31+'Tab 4-PPN2'!O31+'Tab 4-PPN3'!O31+'Tab 4-PPN4'!O31+'Tab 4-PPN5'!O31+'Tab 4-PPN6'!O31+'Tab 4-PPN7'!O31+'Tab 4-PPN8'!O31+'Tab 4-PPN9'!O31</f>
        <v>0</v>
      </c>
      <c r="P37" s="205"/>
      <c r="Q37" s="165"/>
      <c r="R37" s="165"/>
      <c r="S37" s="165"/>
      <c r="T37" s="165"/>
      <c r="U37" s="59"/>
      <c r="V37" s="59"/>
      <c r="W37" s="59"/>
      <c r="X37" s="72"/>
    </row>
    <row r="38" spans="1:24" ht="23.25">
      <c r="A38" s="193"/>
      <c r="B38" s="162"/>
      <c r="C38" s="320"/>
      <c r="D38" s="164"/>
      <c r="E38" s="150">
        <f>'Tab 3'!E38</f>
        <v>0</v>
      </c>
      <c r="F38" s="150">
        <f>'Tab 3'!F38</f>
        <v>0</v>
      </c>
      <c r="G38" s="150">
        <f>'Tab 3'!G38</f>
        <v>0</v>
      </c>
      <c r="H38" s="150">
        <f>'Tab 3'!H38</f>
        <v>0</v>
      </c>
      <c r="I38" s="150">
        <f>'Tab 3'!I38</f>
        <v>0</v>
      </c>
      <c r="J38" s="150">
        <f>'Tab 3'!J38</f>
        <v>0</v>
      </c>
      <c r="K38" s="150">
        <f>'Tab 3'!K38</f>
        <v>0</v>
      </c>
      <c r="L38" s="150">
        <f>'Tab 3'!L38</f>
        <v>0</v>
      </c>
      <c r="M38" s="150">
        <f>'Tab 3'!M38</f>
        <v>0</v>
      </c>
      <c r="N38" s="150">
        <f>'Tab 3'!N38</f>
        <v>0</v>
      </c>
      <c r="O38" s="150">
        <f>'Tab 3'!O38</f>
        <v>0</v>
      </c>
      <c r="P38" s="205"/>
      <c r="Q38" s="165"/>
      <c r="R38" s="165"/>
      <c r="S38" s="165"/>
      <c r="T38" s="165"/>
      <c r="U38" s="59"/>
      <c r="V38" s="59"/>
      <c r="W38" s="59"/>
      <c r="X38" s="72"/>
    </row>
    <row r="39" spans="1:24" ht="23.25">
      <c r="A39" s="193"/>
      <c r="B39" s="162"/>
      <c r="C39" s="320"/>
      <c r="D39" s="164"/>
      <c r="E39" s="150">
        <f>'Tab 3'!E39</f>
        <v>0</v>
      </c>
      <c r="F39" s="150">
        <f>'Tab 3'!F39</f>
        <v>0</v>
      </c>
      <c r="G39" s="150">
        <f>'Tab 3'!G39</f>
        <v>0</v>
      </c>
      <c r="H39" s="150">
        <f>'Tab 3'!H39</f>
        <v>0</v>
      </c>
      <c r="I39" s="150">
        <f>'Tab 3'!I39</f>
        <v>0</v>
      </c>
      <c r="J39" s="150">
        <f>'Tab 3'!J39</f>
        <v>0</v>
      </c>
      <c r="K39" s="150">
        <f>'Tab 3'!K39</f>
        <v>0</v>
      </c>
      <c r="L39" s="150">
        <f>'Tab 3'!L39</f>
        <v>0</v>
      </c>
      <c r="M39" s="150">
        <f>'Tab 3'!M39</f>
        <v>0</v>
      </c>
      <c r="N39" s="150">
        <f>'Tab 3'!N39</f>
        <v>0</v>
      </c>
      <c r="O39" s="150">
        <f>'Tab 3'!O39</f>
        <v>0</v>
      </c>
      <c r="P39" s="205"/>
      <c r="Q39" s="165"/>
      <c r="R39" s="165"/>
      <c r="S39" s="165"/>
      <c r="T39" s="165"/>
      <c r="U39" s="59"/>
      <c r="V39" s="59"/>
      <c r="W39" s="59"/>
      <c r="X39" s="72"/>
    </row>
    <row r="40" spans="1:24" ht="23.25">
      <c r="A40" s="193"/>
      <c r="B40" s="162">
        <v>3</v>
      </c>
      <c r="C40" s="300" t="s">
        <v>141</v>
      </c>
      <c r="D40" s="164">
        <v>614300</v>
      </c>
      <c r="E40" s="150">
        <f>'Tab 3'!E40+'Tab 4-PPN1'!E32+'Tab 4-PPN2'!E32+'Tab 4-PPN3'!E32+'Tab 4-PPN4'!E32+'Tab 4-PPN5'!E32+'Tab 4-PPN6'!E32+'Tab 4-PPN7'!E32+'Tab 4-PPN8'!E32+'Tab 4-PPN9'!E32</f>
        <v>0</v>
      </c>
      <c r="F40" s="150">
        <f>'Tab 3'!F40+'Tab 4-PPN1'!F32+'Tab 4-PPN2'!F32+'Tab 4-PPN3'!F32+'Tab 4-PPN4'!F32+'Tab 4-PPN5'!F32+'Tab 4-PPN6'!F32+'Tab 4-PPN7'!F32+'Tab 4-PPN8'!F32+'Tab 4-PPN9'!F32</f>
        <v>0</v>
      </c>
      <c r="G40" s="150">
        <f>'Tab 3'!G40+'Tab 4-PPN1'!G32+'Tab 4-PPN2'!G32+'Tab 4-PPN3'!G32+'Tab 4-PPN4'!G32+'Tab 4-PPN5'!G32+'Tab 4-PPN6'!G32+'Tab 4-PPN7'!G32+'Tab 4-PPN8'!G32+'Tab 4-PPN9'!G32</f>
        <v>0</v>
      </c>
      <c r="H40" s="150">
        <f>'Tab 3'!H40+'Tab 4-PPN1'!H32+'Tab 4-PPN2'!H32+'Tab 4-PPN3'!H32+'Tab 4-PPN4'!H32+'Tab 4-PPN5'!H32+'Tab 4-PPN6'!H32+'Tab 4-PPN7'!H32+'Tab 4-PPN8'!H32+'Tab 4-PPN9'!H32</f>
        <v>0</v>
      </c>
      <c r="I40" s="150">
        <f>'Tab 3'!I40+'Tab 4-PPN1'!I32+'Tab 4-PPN2'!I32+'Tab 4-PPN3'!I32+'Tab 4-PPN4'!I32+'Tab 4-PPN5'!I32+'Tab 4-PPN6'!I32+'Tab 4-PPN7'!I32+'Tab 4-PPN8'!I32+'Tab 4-PPN9'!I32</f>
        <v>0</v>
      </c>
      <c r="J40" s="150">
        <f>'Tab 3'!J40+'Tab 4-PPN1'!J32+'Tab 4-PPN2'!J32+'Tab 4-PPN3'!J32+'Tab 4-PPN4'!J32+'Tab 4-PPN5'!J32+'Tab 4-PPN6'!J32+'Tab 4-PPN7'!J32+'Tab 4-PPN8'!J32+'Tab 4-PPN9'!J32</f>
        <v>0</v>
      </c>
      <c r="K40" s="150">
        <f>'Tab 3'!K40+'Tab 4-PPN1'!K32+'Tab 4-PPN2'!K32+'Tab 4-PPN3'!K32+'Tab 4-PPN4'!K32+'Tab 4-PPN5'!K32+'Tab 4-PPN6'!K32+'Tab 4-PPN7'!K32+'Tab 4-PPN8'!K32+'Tab 4-PPN9'!K32</f>
        <v>0</v>
      </c>
      <c r="L40" s="150">
        <f>'Tab 3'!L40+'Tab 4-PPN1'!L32+'Tab 4-PPN2'!L32+'Tab 4-PPN3'!L32+'Tab 4-PPN4'!L32+'Tab 4-PPN5'!L32+'Tab 4-PPN6'!L32+'Tab 4-PPN7'!L32+'Tab 4-PPN8'!L32+'Tab 4-PPN9'!L32</f>
        <v>0</v>
      </c>
      <c r="M40" s="150">
        <f>'Tab 3'!M40+'Tab 4-PPN1'!M32+'Tab 4-PPN2'!M32+'Tab 4-PPN3'!M32+'Tab 4-PPN4'!M32+'Tab 4-PPN5'!M32+'Tab 4-PPN6'!M32+'Tab 4-PPN7'!M32+'Tab 4-PPN8'!M32+'Tab 4-PPN9'!M32</f>
        <v>0</v>
      </c>
      <c r="N40" s="150">
        <f>'Tab 3'!N40+'Tab 4-PPN1'!N32+'Tab 4-PPN2'!N32+'Tab 4-PPN3'!N32+'Tab 4-PPN4'!N32+'Tab 4-PPN5'!N32+'Tab 4-PPN6'!N32+'Tab 4-PPN7'!N32+'Tab 4-PPN8'!N32+'Tab 4-PPN9'!N32</f>
        <v>0</v>
      </c>
      <c r="O40" s="150">
        <f>'Tab 3'!O40+'Tab 4-PPN1'!O32+'Tab 4-PPN2'!O32+'Tab 4-PPN3'!O32+'Tab 4-PPN4'!O32+'Tab 4-PPN5'!O32+'Tab 4-PPN6'!O32+'Tab 4-PPN7'!O32+'Tab 4-PPN8'!O32+'Tab 4-PPN9'!O32</f>
        <v>0</v>
      </c>
      <c r="P40" s="197">
        <f aca="true" t="shared" si="4" ref="P40:X40">SUM(P42:P53)</f>
        <v>0</v>
      </c>
      <c r="Q40" s="149">
        <f t="shared" si="4"/>
        <v>0</v>
      </c>
      <c r="R40" s="149">
        <f t="shared" si="4"/>
        <v>0</v>
      </c>
      <c r="S40" s="149">
        <f t="shared" si="4"/>
        <v>0</v>
      </c>
      <c r="T40" s="149">
        <f t="shared" si="4"/>
        <v>0</v>
      </c>
      <c r="U40" s="55">
        <f t="shared" si="4"/>
        <v>0</v>
      </c>
      <c r="V40" s="55">
        <f t="shared" si="4"/>
        <v>0</v>
      </c>
      <c r="W40" s="55">
        <f t="shared" si="4"/>
        <v>0</v>
      </c>
      <c r="X40" s="70">
        <f t="shared" si="4"/>
        <v>0</v>
      </c>
    </row>
    <row r="41" spans="1:24" ht="23.25">
      <c r="A41" s="193"/>
      <c r="B41" s="162"/>
      <c r="C41" s="320"/>
      <c r="D41" s="164"/>
      <c r="E41" s="150">
        <f>'Tab 3'!E41+'Tab 4-PPN1'!E33+'Tab 4-PPN2'!E33+'Tab 4-PPN3'!E33+'Tab 4-PPN4'!E33+'Tab 4-PPN5'!E33+'Tab 4-PPN6'!E33+'Tab 4-PPN7'!E33+'Tab 4-PPN8'!E33+'Tab 4-PPN9'!E33</f>
        <v>0</v>
      </c>
      <c r="F41" s="150">
        <f>'Tab 3'!F41+'Tab 4-PPN1'!F33+'Tab 4-PPN2'!F33+'Tab 4-PPN3'!F33+'Tab 4-PPN4'!F33+'Tab 4-PPN5'!F33+'Tab 4-PPN6'!F33+'Tab 4-PPN7'!F33+'Tab 4-PPN8'!F33+'Tab 4-PPN9'!F33</f>
        <v>0</v>
      </c>
      <c r="G41" s="150">
        <f>'Tab 3'!G41+'Tab 4-PPN1'!G33+'Tab 4-PPN2'!G33+'Tab 4-PPN3'!G33+'Tab 4-PPN4'!G33+'Tab 4-PPN5'!G33+'Tab 4-PPN6'!G33+'Tab 4-PPN7'!G33+'Tab 4-PPN8'!G33+'Tab 4-PPN9'!G33</f>
        <v>0</v>
      </c>
      <c r="H41" s="150">
        <f>'Tab 3'!H41+'Tab 4-PPN1'!H33+'Tab 4-PPN2'!H33+'Tab 4-PPN3'!H33+'Tab 4-PPN4'!H33+'Tab 4-PPN5'!H33+'Tab 4-PPN6'!H33+'Tab 4-PPN7'!H33+'Tab 4-PPN8'!H33+'Tab 4-PPN9'!H33</f>
        <v>0</v>
      </c>
      <c r="I41" s="150">
        <f>'Tab 3'!I41+'Tab 4-PPN1'!I33+'Tab 4-PPN2'!I33+'Tab 4-PPN3'!I33+'Tab 4-PPN4'!I33+'Tab 4-PPN5'!I33+'Tab 4-PPN6'!I33+'Tab 4-PPN7'!I33+'Tab 4-PPN8'!I33+'Tab 4-PPN9'!I33</f>
        <v>0</v>
      </c>
      <c r="J41" s="150">
        <f>'Tab 3'!J41+'Tab 4-PPN1'!J33+'Tab 4-PPN2'!J33+'Tab 4-PPN3'!J33+'Tab 4-PPN4'!J33+'Tab 4-PPN5'!J33+'Tab 4-PPN6'!J33+'Tab 4-PPN7'!J33+'Tab 4-PPN8'!J33+'Tab 4-PPN9'!J33</f>
        <v>0</v>
      </c>
      <c r="K41" s="150">
        <f>'Tab 3'!K41+'Tab 4-PPN1'!K33+'Tab 4-PPN2'!K33+'Tab 4-PPN3'!K33+'Tab 4-PPN4'!K33+'Tab 4-PPN5'!K33+'Tab 4-PPN6'!K33+'Tab 4-PPN7'!K33+'Tab 4-PPN8'!K33+'Tab 4-PPN9'!K33</f>
        <v>0</v>
      </c>
      <c r="L41" s="150">
        <f>'Tab 3'!L41+'Tab 4-PPN1'!L33+'Tab 4-PPN2'!L33+'Tab 4-PPN3'!L33+'Tab 4-PPN4'!L33+'Tab 4-PPN5'!L33+'Tab 4-PPN6'!L33+'Tab 4-PPN7'!L33+'Tab 4-PPN8'!L33+'Tab 4-PPN9'!L33</f>
        <v>0</v>
      </c>
      <c r="M41" s="150">
        <f>'Tab 3'!M41+'Tab 4-PPN1'!M33+'Tab 4-PPN2'!M33+'Tab 4-PPN3'!M33+'Tab 4-PPN4'!M33+'Tab 4-PPN5'!M33+'Tab 4-PPN6'!M33+'Tab 4-PPN7'!M33+'Tab 4-PPN8'!M33+'Tab 4-PPN9'!M33</f>
        <v>0</v>
      </c>
      <c r="N41" s="150">
        <f>'Tab 3'!N41+'Tab 4-PPN1'!N33+'Tab 4-PPN2'!N33+'Tab 4-PPN3'!N33+'Tab 4-PPN4'!N33+'Tab 4-PPN5'!N33+'Tab 4-PPN6'!N33+'Tab 4-PPN7'!N33+'Tab 4-PPN8'!N33+'Tab 4-PPN9'!N33</f>
        <v>0</v>
      </c>
      <c r="O41" s="150">
        <f>'Tab 3'!O41+'Tab 4-PPN1'!O33+'Tab 4-PPN2'!O33+'Tab 4-PPN3'!O33+'Tab 4-PPN4'!O33+'Tab 4-PPN5'!O33+'Tab 4-PPN6'!O33+'Tab 4-PPN7'!O33+'Tab 4-PPN8'!O33+'Tab 4-PPN9'!O33</f>
        <v>0</v>
      </c>
      <c r="P41" s="205"/>
      <c r="Q41" s="165"/>
      <c r="R41" s="165"/>
      <c r="S41" s="165"/>
      <c r="T41" s="165"/>
      <c r="U41" s="59"/>
      <c r="V41" s="59"/>
      <c r="W41" s="59"/>
      <c r="X41" s="72"/>
    </row>
    <row r="42" spans="1:24" ht="23.25">
      <c r="A42" s="193"/>
      <c r="B42" s="162"/>
      <c r="C42" s="320"/>
      <c r="D42" s="164"/>
      <c r="E42" s="150">
        <f>'Tab 3'!E42+'Tab 4-PPN1'!E34+'Tab 4-PPN2'!E34+'Tab 4-PPN3'!E34+'Tab 4-PPN4'!E34+'Tab 4-PPN5'!E34+'Tab 4-PPN6'!E34+'Tab 4-PPN7'!E34+'Tab 4-PPN8'!E34+'Tab 4-PPN9'!E34</f>
        <v>0</v>
      </c>
      <c r="F42" s="150">
        <f>'Tab 3'!F42+'Tab 4-PPN1'!F34+'Tab 4-PPN2'!F34+'Tab 4-PPN3'!F34+'Tab 4-PPN4'!F34+'Tab 4-PPN5'!F34+'Tab 4-PPN6'!F34+'Tab 4-PPN7'!F34+'Tab 4-PPN8'!F34+'Tab 4-PPN9'!F34</f>
        <v>0</v>
      </c>
      <c r="G42" s="150">
        <f>'Tab 3'!G42+'Tab 4-PPN1'!G34+'Tab 4-PPN2'!G34+'Tab 4-PPN3'!G34+'Tab 4-PPN4'!G34+'Tab 4-PPN5'!G34+'Tab 4-PPN6'!G34+'Tab 4-PPN7'!G34+'Tab 4-PPN8'!G34+'Tab 4-PPN9'!G34</f>
        <v>0</v>
      </c>
      <c r="H42" s="150">
        <f>'Tab 3'!H42+'Tab 4-PPN1'!H34+'Tab 4-PPN2'!H34+'Tab 4-PPN3'!H34+'Tab 4-PPN4'!H34+'Tab 4-PPN5'!H34+'Tab 4-PPN6'!H34+'Tab 4-PPN7'!H34+'Tab 4-PPN8'!H34+'Tab 4-PPN9'!H34</f>
        <v>0</v>
      </c>
      <c r="I42" s="150">
        <f>'Tab 3'!I42+'Tab 4-PPN1'!I34+'Tab 4-PPN2'!I34+'Tab 4-PPN3'!I34+'Tab 4-PPN4'!I34+'Tab 4-PPN5'!I34+'Tab 4-PPN6'!I34+'Tab 4-PPN7'!I34+'Tab 4-PPN8'!I34+'Tab 4-PPN9'!I34</f>
        <v>0</v>
      </c>
      <c r="J42" s="150">
        <f>'Tab 3'!J42+'Tab 4-PPN1'!J34+'Tab 4-PPN2'!J34+'Tab 4-PPN3'!J34+'Tab 4-PPN4'!J34+'Tab 4-PPN5'!J34+'Tab 4-PPN6'!J34+'Tab 4-PPN7'!J34+'Tab 4-PPN8'!J34+'Tab 4-PPN9'!J34</f>
        <v>0</v>
      </c>
      <c r="K42" s="150">
        <f>'Tab 3'!K42+'Tab 4-PPN1'!K34+'Tab 4-PPN2'!K34+'Tab 4-PPN3'!K34+'Tab 4-PPN4'!K34+'Tab 4-PPN5'!K34+'Tab 4-PPN6'!K34+'Tab 4-PPN7'!K34+'Tab 4-PPN8'!K34+'Tab 4-PPN9'!K34</f>
        <v>0</v>
      </c>
      <c r="L42" s="150">
        <f>'Tab 3'!L42+'Tab 4-PPN1'!L34+'Tab 4-PPN2'!L34+'Tab 4-PPN3'!L34+'Tab 4-PPN4'!L34+'Tab 4-PPN5'!L34+'Tab 4-PPN6'!L34+'Tab 4-PPN7'!L34+'Tab 4-PPN8'!L34+'Tab 4-PPN9'!L34</f>
        <v>0</v>
      </c>
      <c r="M42" s="150">
        <f>'Tab 3'!M42+'Tab 4-PPN1'!M34+'Tab 4-PPN2'!M34+'Tab 4-PPN3'!M34+'Tab 4-PPN4'!M34+'Tab 4-PPN5'!M34+'Tab 4-PPN6'!M34+'Tab 4-PPN7'!M34+'Tab 4-PPN8'!M34+'Tab 4-PPN9'!M34</f>
        <v>0</v>
      </c>
      <c r="N42" s="150">
        <f>'Tab 3'!N42+'Tab 4-PPN1'!N34+'Tab 4-PPN2'!N34+'Tab 4-PPN3'!N34+'Tab 4-PPN4'!N34+'Tab 4-PPN5'!N34+'Tab 4-PPN6'!N34+'Tab 4-PPN7'!N34+'Tab 4-PPN8'!N34+'Tab 4-PPN9'!N34</f>
        <v>0</v>
      </c>
      <c r="O42" s="150">
        <f>'Tab 3'!O42+'Tab 4-PPN1'!O34+'Tab 4-PPN2'!O34+'Tab 4-PPN3'!O34+'Tab 4-PPN4'!O34+'Tab 4-PPN5'!O34+'Tab 4-PPN6'!O34+'Tab 4-PPN7'!O34+'Tab 4-PPN8'!O34+'Tab 4-PPN9'!O34</f>
        <v>0</v>
      </c>
      <c r="P42" s="205"/>
      <c r="Q42" s="165"/>
      <c r="R42" s="165"/>
      <c r="S42" s="165"/>
      <c r="T42" s="165"/>
      <c r="U42" s="59"/>
      <c r="V42" s="59"/>
      <c r="W42" s="59"/>
      <c r="X42" s="72"/>
    </row>
    <row r="43" spans="1:24" ht="23.25">
      <c r="A43" s="193"/>
      <c r="B43" s="162"/>
      <c r="C43" s="320"/>
      <c r="D43" s="164"/>
      <c r="E43" s="150">
        <f>'Tab 3'!E43+'Tab 4-PPN1'!E35+'Tab 4-PPN2'!E35+'Tab 4-PPN3'!E35+'Tab 4-PPN4'!E35+'Tab 4-PPN5'!E35+'Tab 4-PPN6'!E35+'Tab 4-PPN7'!E35+'Tab 4-PPN8'!E35+'Tab 4-PPN9'!E35</f>
        <v>0</v>
      </c>
      <c r="F43" s="150">
        <f>'Tab 3'!F43+'Tab 4-PPN1'!F35+'Tab 4-PPN2'!F35+'Tab 4-PPN3'!F35+'Tab 4-PPN4'!F35+'Tab 4-PPN5'!F35+'Tab 4-PPN6'!F35+'Tab 4-PPN7'!F35+'Tab 4-PPN8'!F35+'Tab 4-PPN9'!F35</f>
        <v>0</v>
      </c>
      <c r="G43" s="150">
        <f>'Tab 3'!G43+'Tab 4-PPN1'!G35+'Tab 4-PPN2'!G35+'Tab 4-PPN3'!G35+'Tab 4-PPN4'!G35+'Tab 4-PPN5'!G35+'Tab 4-PPN6'!G35+'Tab 4-PPN7'!G35+'Tab 4-PPN8'!G35+'Tab 4-PPN9'!G35</f>
        <v>0</v>
      </c>
      <c r="H43" s="150">
        <f>'Tab 3'!H43+'Tab 4-PPN1'!H35+'Tab 4-PPN2'!H35+'Tab 4-PPN3'!H35+'Tab 4-PPN4'!H35+'Tab 4-PPN5'!H35+'Tab 4-PPN6'!H35+'Tab 4-PPN7'!H35+'Tab 4-PPN8'!H35+'Tab 4-PPN9'!H35</f>
        <v>0</v>
      </c>
      <c r="I43" s="150">
        <f>'Tab 3'!I43+'Tab 4-PPN1'!I35+'Tab 4-PPN2'!I35+'Tab 4-PPN3'!I35+'Tab 4-PPN4'!I35+'Tab 4-PPN5'!I35+'Tab 4-PPN6'!I35+'Tab 4-PPN7'!I35+'Tab 4-PPN8'!I35+'Tab 4-PPN9'!I35</f>
        <v>0</v>
      </c>
      <c r="J43" s="150">
        <f>'Tab 3'!J43+'Tab 4-PPN1'!J35+'Tab 4-PPN2'!J35+'Tab 4-PPN3'!J35+'Tab 4-PPN4'!J35+'Tab 4-PPN5'!J35+'Tab 4-PPN6'!J35+'Tab 4-PPN7'!J35+'Tab 4-PPN8'!J35+'Tab 4-PPN9'!J35</f>
        <v>0</v>
      </c>
      <c r="K43" s="150">
        <f>'Tab 3'!K43+'Tab 4-PPN1'!K35+'Tab 4-PPN2'!K35+'Tab 4-PPN3'!K35+'Tab 4-PPN4'!K35+'Tab 4-PPN5'!K35+'Tab 4-PPN6'!K35+'Tab 4-PPN7'!K35+'Tab 4-PPN8'!K35+'Tab 4-PPN9'!K35</f>
        <v>0</v>
      </c>
      <c r="L43" s="150">
        <f>'Tab 3'!L43+'Tab 4-PPN1'!L35+'Tab 4-PPN2'!L35+'Tab 4-PPN3'!L35+'Tab 4-PPN4'!L35+'Tab 4-PPN5'!L35+'Tab 4-PPN6'!L35+'Tab 4-PPN7'!L35+'Tab 4-PPN8'!L35+'Tab 4-PPN9'!L35</f>
        <v>0</v>
      </c>
      <c r="M43" s="150">
        <f>'Tab 3'!M43+'Tab 4-PPN1'!M35+'Tab 4-PPN2'!M35+'Tab 4-PPN3'!M35+'Tab 4-PPN4'!M35+'Tab 4-PPN5'!M35+'Tab 4-PPN6'!M35+'Tab 4-PPN7'!M35+'Tab 4-PPN8'!M35+'Tab 4-PPN9'!M35</f>
        <v>0</v>
      </c>
      <c r="N43" s="150">
        <f>'Tab 3'!N43+'Tab 4-PPN1'!N35+'Tab 4-PPN2'!N35+'Tab 4-PPN3'!N35+'Tab 4-PPN4'!N35+'Tab 4-PPN5'!N35+'Tab 4-PPN6'!N35+'Tab 4-PPN7'!N35+'Tab 4-PPN8'!N35+'Tab 4-PPN9'!N35</f>
        <v>0</v>
      </c>
      <c r="O43" s="150">
        <f>'Tab 3'!O43+'Tab 4-PPN1'!O35+'Tab 4-PPN2'!O35+'Tab 4-PPN3'!O35+'Tab 4-PPN4'!O35+'Tab 4-PPN5'!O35+'Tab 4-PPN6'!O35+'Tab 4-PPN7'!O35+'Tab 4-PPN8'!O35+'Tab 4-PPN9'!O35</f>
        <v>0</v>
      </c>
      <c r="P43" s="205"/>
      <c r="Q43" s="165"/>
      <c r="R43" s="165"/>
      <c r="S43" s="165"/>
      <c r="T43" s="165"/>
      <c r="U43" s="59"/>
      <c r="V43" s="59"/>
      <c r="W43" s="59"/>
      <c r="X43" s="72"/>
    </row>
    <row r="44" spans="1:24" ht="23.25">
      <c r="A44" s="193"/>
      <c r="B44" s="162"/>
      <c r="C44" s="320"/>
      <c r="D44" s="164"/>
      <c r="E44" s="150">
        <f>'Tab 3'!E44+'Tab 4-PPN1'!E36+'Tab 4-PPN2'!E36+'Tab 4-PPN3'!E36+'Tab 4-PPN4'!E36+'Tab 4-PPN5'!E36+'Tab 4-PPN6'!E36+'Tab 4-PPN7'!E36+'Tab 4-PPN8'!E36+'Tab 4-PPN9'!E36</f>
        <v>0</v>
      </c>
      <c r="F44" s="150">
        <f>'Tab 3'!F44+'Tab 4-PPN1'!F36+'Tab 4-PPN2'!F36+'Tab 4-PPN3'!F36+'Tab 4-PPN4'!F36+'Tab 4-PPN5'!F36+'Tab 4-PPN6'!F36+'Tab 4-PPN7'!F36+'Tab 4-PPN8'!F36+'Tab 4-PPN9'!F36</f>
        <v>0</v>
      </c>
      <c r="G44" s="150">
        <f>'Tab 3'!G44+'Tab 4-PPN1'!G36+'Tab 4-PPN2'!G36+'Tab 4-PPN3'!G36+'Tab 4-PPN4'!G36+'Tab 4-PPN5'!G36+'Tab 4-PPN6'!G36+'Tab 4-PPN7'!G36+'Tab 4-PPN8'!G36+'Tab 4-PPN9'!G36</f>
        <v>0</v>
      </c>
      <c r="H44" s="150">
        <f>'Tab 3'!H44+'Tab 4-PPN1'!H36+'Tab 4-PPN2'!H36+'Tab 4-PPN3'!H36+'Tab 4-PPN4'!H36+'Tab 4-PPN5'!H36+'Tab 4-PPN6'!H36+'Tab 4-PPN7'!H36+'Tab 4-PPN8'!H36+'Tab 4-PPN9'!H36</f>
        <v>0</v>
      </c>
      <c r="I44" s="150">
        <f>'Tab 3'!I44+'Tab 4-PPN1'!I36+'Tab 4-PPN2'!I36+'Tab 4-PPN3'!I36+'Tab 4-PPN4'!I36+'Tab 4-PPN5'!I36+'Tab 4-PPN6'!I36+'Tab 4-PPN7'!I36+'Tab 4-PPN8'!I36+'Tab 4-PPN9'!I36</f>
        <v>0</v>
      </c>
      <c r="J44" s="150">
        <f>'Tab 3'!J44+'Tab 4-PPN1'!J36+'Tab 4-PPN2'!J36+'Tab 4-PPN3'!J36+'Tab 4-PPN4'!J36+'Tab 4-PPN5'!J36+'Tab 4-PPN6'!J36+'Tab 4-PPN7'!J36+'Tab 4-PPN8'!J36+'Tab 4-PPN9'!J36</f>
        <v>0</v>
      </c>
      <c r="K44" s="150">
        <f>'Tab 3'!K44+'Tab 4-PPN1'!K36+'Tab 4-PPN2'!K36+'Tab 4-PPN3'!K36+'Tab 4-PPN4'!K36+'Tab 4-PPN5'!K36+'Tab 4-PPN6'!K36+'Tab 4-PPN7'!K36+'Tab 4-PPN8'!K36+'Tab 4-PPN9'!K36</f>
        <v>0</v>
      </c>
      <c r="L44" s="150">
        <f>'Tab 3'!L44+'Tab 4-PPN1'!L36+'Tab 4-PPN2'!L36+'Tab 4-PPN3'!L36+'Tab 4-PPN4'!L36+'Tab 4-PPN5'!L36+'Tab 4-PPN6'!L36+'Tab 4-PPN7'!L36+'Tab 4-PPN8'!L36+'Tab 4-PPN9'!L36</f>
        <v>0</v>
      </c>
      <c r="M44" s="150">
        <f>'Tab 3'!M44+'Tab 4-PPN1'!M36+'Tab 4-PPN2'!M36+'Tab 4-PPN3'!M36+'Tab 4-PPN4'!M36+'Tab 4-PPN5'!M36+'Tab 4-PPN6'!M36+'Tab 4-PPN7'!M36+'Tab 4-PPN8'!M36+'Tab 4-PPN9'!M36</f>
        <v>0</v>
      </c>
      <c r="N44" s="150">
        <f>'Tab 3'!N44+'Tab 4-PPN1'!N36+'Tab 4-PPN2'!N36+'Tab 4-PPN3'!N36+'Tab 4-PPN4'!N36+'Tab 4-PPN5'!N36+'Tab 4-PPN6'!N36+'Tab 4-PPN7'!N36+'Tab 4-PPN8'!N36+'Tab 4-PPN9'!N36</f>
        <v>0</v>
      </c>
      <c r="O44" s="150">
        <f>'Tab 3'!O44+'Tab 4-PPN1'!O36+'Tab 4-PPN2'!O36+'Tab 4-PPN3'!O36+'Tab 4-PPN4'!O36+'Tab 4-PPN5'!O36+'Tab 4-PPN6'!O36+'Tab 4-PPN7'!O36+'Tab 4-PPN8'!O36+'Tab 4-PPN9'!O36</f>
        <v>0</v>
      </c>
      <c r="P44" s="205"/>
      <c r="Q44" s="165"/>
      <c r="R44" s="165"/>
      <c r="S44" s="165"/>
      <c r="T44" s="165"/>
      <c r="U44" s="59"/>
      <c r="V44" s="59"/>
      <c r="W44" s="59"/>
      <c r="X44" s="72"/>
    </row>
    <row r="45" spans="1:24" ht="23.25">
      <c r="A45" s="193"/>
      <c r="B45" s="162"/>
      <c r="C45" s="320"/>
      <c r="D45" s="164"/>
      <c r="E45" s="150">
        <f>'Tab 3'!E45+'Tab 4-PPN1'!E37+'Tab 4-PPN2'!E37+'Tab 4-PPN3'!E37+'Tab 4-PPN4'!E37+'Tab 4-PPN5'!E37+'Tab 4-PPN6'!E37+'Tab 4-PPN7'!E37+'Tab 4-PPN8'!E37+'Tab 4-PPN9'!E37</f>
        <v>0</v>
      </c>
      <c r="F45" s="150">
        <f>'Tab 3'!F45+'Tab 4-PPN1'!F37+'Tab 4-PPN2'!F37+'Tab 4-PPN3'!F37+'Tab 4-PPN4'!F37+'Tab 4-PPN5'!F37+'Tab 4-PPN6'!F37+'Tab 4-PPN7'!F37+'Tab 4-PPN8'!F37+'Tab 4-PPN9'!F37</f>
        <v>0</v>
      </c>
      <c r="G45" s="150">
        <f>'Tab 3'!G45+'Tab 4-PPN1'!G37+'Tab 4-PPN2'!G37+'Tab 4-PPN3'!G37+'Tab 4-PPN4'!G37+'Tab 4-PPN5'!G37+'Tab 4-PPN6'!G37+'Tab 4-PPN7'!G37+'Tab 4-PPN8'!G37+'Tab 4-PPN9'!G37</f>
        <v>0</v>
      </c>
      <c r="H45" s="150">
        <f>'Tab 3'!H45+'Tab 4-PPN1'!H37+'Tab 4-PPN2'!H37+'Tab 4-PPN3'!H37+'Tab 4-PPN4'!H37+'Tab 4-PPN5'!H37+'Tab 4-PPN6'!H37+'Tab 4-PPN7'!H37+'Tab 4-PPN8'!H37+'Tab 4-PPN9'!H37</f>
        <v>0</v>
      </c>
      <c r="I45" s="150">
        <f>'Tab 3'!I45+'Tab 4-PPN1'!I37+'Tab 4-PPN2'!I37+'Tab 4-PPN3'!I37+'Tab 4-PPN4'!I37+'Tab 4-PPN5'!I37+'Tab 4-PPN6'!I37+'Tab 4-PPN7'!I37+'Tab 4-PPN8'!I37+'Tab 4-PPN9'!I37</f>
        <v>0</v>
      </c>
      <c r="J45" s="150">
        <f>'Tab 3'!J45+'Tab 4-PPN1'!J37+'Tab 4-PPN2'!J37+'Tab 4-PPN3'!J37+'Tab 4-PPN4'!J37+'Tab 4-PPN5'!J37+'Tab 4-PPN6'!J37+'Tab 4-PPN7'!J37+'Tab 4-PPN8'!J37+'Tab 4-PPN9'!J37</f>
        <v>0</v>
      </c>
      <c r="K45" s="150">
        <f>'Tab 3'!K45+'Tab 4-PPN1'!K37+'Tab 4-PPN2'!K37+'Tab 4-PPN3'!K37+'Tab 4-PPN4'!K37+'Tab 4-PPN5'!K37+'Tab 4-PPN6'!K37+'Tab 4-PPN7'!K37+'Tab 4-PPN8'!K37+'Tab 4-PPN9'!K37</f>
        <v>0</v>
      </c>
      <c r="L45" s="150">
        <f>'Tab 3'!L45+'Tab 4-PPN1'!L37+'Tab 4-PPN2'!L37+'Tab 4-PPN3'!L37+'Tab 4-PPN4'!L37+'Tab 4-PPN5'!L37+'Tab 4-PPN6'!L37+'Tab 4-PPN7'!L37+'Tab 4-PPN8'!L37+'Tab 4-PPN9'!L37</f>
        <v>0</v>
      </c>
      <c r="M45" s="150">
        <f>'Tab 3'!M45+'Tab 4-PPN1'!M37+'Tab 4-PPN2'!M37+'Tab 4-PPN3'!M37+'Tab 4-PPN4'!M37+'Tab 4-PPN5'!M37+'Tab 4-PPN6'!M37+'Tab 4-PPN7'!M37+'Tab 4-PPN8'!M37+'Tab 4-PPN9'!M37</f>
        <v>0</v>
      </c>
      <c r="N45" s="150">
        <f>'Tab 3'!N45+'Tab 4-PPN1'!N37+'Tab 4-PPN2'!N37+'Tab 4-PPN3'!N37+'Tab 4-PPN4'!N37+'Tab 4-PPN5'!N37+'Tab 4-PPN6'!N37+'Tab 4-PPN7'!N37+'Tab 4-PPN8'!N37+'Tab 4-PPN9'!N37</f>
        <v>0</v>
      </c>
      <c r="O45" s="150">
        <f>'Tab 3'!O45+'Tab 4-PPN1'!O37+'Tab 4-PPN2'!O37+'Tab 4-PPN3'!O37+'Tab 4-PPN4'!O37+'Tab 4-PPN5'!O37+'Tab 4-PPN6'!O37+'Tab 4-PPN7'!O37+'Tab 4-PPN8'!O37+'Tab 4-PPN9'!O37</f>
        <v>0</v>
      </c>
      <c r="P45" s="205"/>
      <c r="Q45" s="165"/>
      <c r="R45" s="165"/>
      <c r="S45" s="165"/>
      <c r="T45" s="165"/>
      <c r="U45" s="59"/>
      <c r="V45" s="59"/>
      <c r="W45" s="59"/>
      <c r="X45" s="72"/>
    </row>
    <row r="46" spans="1:24" ht="23.25">
      <c r="A46" s="193"/>
      <c r="B46" s="162"/>
      <c r="C46" s="320"/>
      <c r="D46" s="164"/>
      <c r="E46" s="150">
        <f>'Tab 3'!E46+'Tab 4-PPN1'!E38+'Tab 4-PPN2'!E38+'Tab 4-PPN3'!E38+'Tab 4-PPN4'!E38+'Tab 4-PPN5'!E38+'Tab 4-PPN6'!E38+'Tab 4-PPN7'!E38+'Tab 4-PPN8'!E38+'Tab 4-PPN9'!E38</f>
        <v>0</v>
      </c>
      <c r="F46" s="150">
        <f>'Tab 3'!F46+'Tab 4-PPN1'!F38+'Tab 4-PPN2'!F38+'Tab 4-PPN3'!F38+'Tab 4-PPN4'!F38+'Tab 4-PPN5'!F38+'Tab 4-PPN6'!F38+'Tab 4-PPN7'!F38+'Tab 4-PPN8'!F38+'Tab 4-PPN9'!F38</f>
        <v>0</v>
      </c>
      <c r="G46" s="150">
        <f>'Tab 3'!G46+'Tab 4-PPN1'!G38+'Tab 4-PPN2'!G38+'Tab 4-PPN3'!G38+'Tab 4-PPN4'!G38+'Tab 4-PPN5'!G38+'Tab 4-PPN6'!G38+'Tab 4-PPN7'!G38+'Tab 4-PPN8'!G38+'Tab 4-PPN9'!G38</f>
        <v>0</v>
      </c>
      <c r="H46" s="150">
        <f>'Tab 3'!H46+'Tab 4-PPN1'!H38+'Tab 4-PPN2'!H38+'Tab 4-PPN3'!H38+'Tab 4-PPN4'!H38+'Tab 4-PPN5'!H38+'Tab 4-PPN6'!H38+'Tab 4-PPN7'!H38+'Tab 4-PPN8'!H38+'Tab 4-PPN9'!H38</f>
        <v>0</v>
      </c>
      <c r="I46" s="150">
        <f>'Tab 3'!I46+'Tab 4-PPN1'!I38+'Tab 4-PPN2'!I38+'Tab 4-PPN3'!I38+'Tab 4-PPN4'!I38+'Tab 4-PPN5'!I38+'Tab 4-PPN6'!I38+'Tab 4-PPN7'!I38+'Tab 4-PPN8'!I38+'Tab 4-PPN9'!I38</f>
        <v>0</v>
      </c>
      <c r="J46" s="150">
        <f>'Tab 3'!J46+'Tab 4-PPN1'!J38+'Tab 4-PPN2'!J38+'Tab 4-PPN3'!J38+'Tab 4-PPN4'!J38+'Tab 4-PPN5'!J38+'Tab 4-PPN6'!J38+'Tab 4-PPN7'!J38+'Tab 4-PPN8'!J38+'Tab 4-PPN9'!J38</f>
        <v>0</v>
      </c>
      <c r="K46" s="150">
        <f>'Tab 3'!K46+'Tab 4-PPN1'!K38+'Tab 4-PPN2'!K38+'Tab 4-PPN3'!K38+'Tab 4-PPN4'!K38+'Tab 4-PPN5'!K38+'Tab 4-PPN6'!K38+'Tab 4-PPN7'!K38+'Tab 4-PPN8'!K38+'Tab 4-PPN9'!K38</f>
        <v>0</v>
      </c>
      <c r="L46" s="150">
        <f>'Tab 3'!L46+'Tab 4-PPN1'!L38+'Tab 4-PPN2'!L38+'Tab 4-PPN3'!L38+'Tab 4-PPN4'!L38+'Tab 4-PPN5'!L38+'Tab 4-PPN6'!L38+'Tab 4-PPN7'!L38+'Tab 4-PPN8'!L38+'Tab 4-PPN9'!L38</f>
        <v>0</v>
      </c>
      <c r="M46" s="150">
        <f>'Tab 3'!M46+'Tab 4-PPN1'!M38+'Tab 4-PPN2'!M38+'Tab 4-PPN3'!M38+'Tab 4-PPN4'!M38+'Tab 4-PPN5'!M38+'Tab 4-PPN6'!M38+'Tab 4-PPN7'!M38+'Tab 4-PPN8'!M38+'Tab 4-PPN9'!M38</f>
        <v>0</v>
      </c>
      <c r="N46" s="150">
        <f>'Tab 3'!N46+'Tab 4-PPN1'!N38+'Tab 4-PPN2'!N38+'Tab 4-PPN3'!N38+'Tab 4-PPN4'!N38+'Tab 4-PPN5'!N38+'Tab 4-PPN6'!N38+'Tab 4-PPN7'!N38+'Tab 4-PPN8'!N38+'Tab 4-PPN9'!N38</f>
        <v>0</v>
      </c>
      <c r="O46" s="150">
        <f>'Tab 3'!O46+'Tab 4-PPN1'!O38+'Tab 4-PPN2'!O38+'Tab 4-PPN3'!O38+'Tab 4-PPN4'!O38+'Tab 4-PPN5'!O38+'Tab 4-PPN6'!O38+'Tab 4-PPN7'!O38+'Tab 4-PPN8'!O38+'Tab 4-PPN9'!O38</f>
        <v>0</v>
      </c>
      <c r="P46" s="205"/>
      <c r="Q46" s="165"/>
      <c r="R46" s="165"/>
      <c r="S46" s="165"/>
      <c r="T46" s="165"/>
      <c r="U46" s="59"/>
      <c r="V46" s="59"/>
      <c r="W46" s="59"/>
      <c r="X46" s="72"/>
    </row>
    <row r="47" spans="1:24" ht="23.25">
      <c r="A47" s="193"/>
      <c r="B47" s="162"/>
      <c r="C47" s="320"/>
      <c r="D47" s="164"/>
      <c r="E47" s="150">
        <f>'Tab 3'!E47+'Tab 4-PPN1'!E39+'Tab 4-PPN2'!E39+'Tab 4-PPN3'!E39+'Tab 4-PPN4'!E39+'Tab 4-PPN5'!E39+'Tab 4-PPN6'!E39+'Tab 4-PPN7'!E39+'Tab 4-PPN8'!E39+'Tab 4-PPN9'!E39</f>
        <v>0</v>
      </c>
      <c r="F47" s="150">
        <f>'Tab 3'!F47+'Tab 4-PPN1'!F39+'Tab 4-PPN2'!F39+'Tab 4-PPN3'!F39+'Tab 4-PPN4'!F39+'Tab 4-PPN5'!F39+'Tab 4-PPN6'!F39+'Tab 4-PPN7'!F39+'Tab 4-PPN8'!F39+'Tab 4-PPN9'!F39</f>
        <v>0</v>
      </c>
      <c r="G47" s="150">
        <f>'Tab 3'!G47+'Tab 4-PPN1'!G39+'Tab 4-PPN2'!G39+'Tab 4-PPN3'!G39+'Tab 4-PPN4'!G39+'Tab 4-PPN5'!G39+'Tab 4-PPN6'!G39+'Tab 4-PPN7'!G39+'Tab 4-PPN8'!G39+'Tab 4-PPN9'!G39</f>
        <v>0</v>
      </c>
      <c r="H47" s="150">
        <f>'Tab 3'!H47+'Tab 4-PPN1'!H39+'Tab 4-PPN2'!H39+'Tab 4-PPN3'!H39+'Tab 4-PPN4'!H39+'Tab 4-PPN5'!H39+'Tab 4-PPN6'!H39+'Tab 4-PPN7'!H39+'Tab 4-PPN8'!H39+'Tab 4-PPN9'!H39</f>
        <v>0</v>
      </c>
      <c r="I47" s="150">
        <f>'Tab 3'!I47+'Tab 4-PPN1'!I39+'Tab 4-PPN2'!I39+'Tab 4-PPN3'!I39+'Tab 4-PPN4'!I39+'Tab 4-PPN5'!I39+'Tab 4-PPN6'!I39+'Tab 4-PPN7'!I39+'Tab 4-PPN8'!I39+'Tab 4-PPN9'!I39</f>
        <v>0</v>
      </c>
      <c r="J47" s="150">
        <f>'Tab 3'!J47+'Tab 4-PPN1'!J39+'Tab 4-PPN2'!J39+'Tab 4-PPN3'!J39+'Tab 4-PPN4'!J39+'Tab 4-PPN5'!J39+'Tab 4-PPN6'!J39+'Tab 4-PPN7'!J39+'Tab 4-PPN8'!J39+'Tab 4-PPN9'!J39</f>
        <v>0</v>
      </c>
      <c r="K47" s="150">
        <f>'Tab 3'!K47+'Tab 4-PPN1'!K39+'Tab 4-PPN2'!K39+'Tab 4-PPN3'!K39+'Tab 4-PPN4'!K39+'Tab 4-PPN5'!K39+'Tab 4-PPN6'!K39+'Tab 4-PPN7'!K39+'Tab 4-PPN8'!K39+'Tab 4-PPN9'!K39</f>
        <v>0</v>
      </c>
      <c r="L47" s="150">
        <f>'Tab 3'!L47+'Tab 4-PPN1'!L39+'Tab 4-PPN2'!L39+'Tab 4-PPN3'!L39+'Tab 4-PPN4'!L39+'Tab 4-PPN5'!L39+'Tab 4-PPN6'!L39+'Tab 4-PPN7'!L39+'Tab 4-PPN8'!L39+'Tab 4-PPN9'!L39</f>
        <v>0</v>
      </c>
      <c r="M47" s="150">
        <f>'Tab 3'!M47+'Tab 4-PPN1'!M39+'Tab 4-PPN2'!M39+'Tab 4-PPN3'!M39+'Tab 4-PPN4'!M39+'Tab 4-PPN5'!M39+'Tab 4-PPN6'!M39+'Tab 4-PPN7'!M39+'Tab 4-PPN8'!M39+'Tab 4-PPN9'!M39</f>
        <v>0</v>
      </c>
      <c r="N47" s="150">
        <f>'Tab 3'!N47+'Tab 4-PPN1'!N39+'Tab 4-PPN2'!N39+'Tab 4-PPN3'!N39+'Tab 4-PPN4'!N39+'Tab 4-PPN5'!N39+'Tab 4-PPN6'!N39+'Tab 4-PPN7'!N39+'Tab 4-PPN8'!N39+'Tab 4-PPN9'!N39</f>
        <v>0</v>
      </c>
      <c r="O47" s="150">
        <f>'Tab 3'!O47+'Tab 4-PPN1'!O39+'Tab 4-PPN2'!O39+'Tab 4-PPN3'!O39+'Tab 4-PPN4'!O39+'Tab 4-PPN5'!O39+'Tab 4-PPN6'!O39+'Tab 4-PPN7'!O39+'Tab 4-PPN8'!O39+'Tab 4-PPN9'!O39</f>
        <v>0</v>
      </c>
      <c r="P47" s="205"/>
      <c r="Q47" s="165"/>
      <c r="R47" s="165"/>
      <c r="S47" s="165"/>
      <c r="T47" s="165"/>
      <c r="U47" s="59"/>
      <c r="V47" s="59"/>
      <c r="W47" s="59"/>
      <c r="X47" s="72"/>
    </row>
    <row r="48" spans="1:24" ht="23.25">
      <c r="A48" s="193"/>
      <c r="B48" s="162"/>
      <c r="C48" s="320"/>
      <c r="D48" s="164"/>
      <c r="E48" s="150">
        <f>'Tab 3'!E48+'Tab 4-PPN1'!E40+'Tab 4-PPN2'!E40+'Tab 4-PPN3'!E40+'Tab 4-PPN4'!E40+'Tab 4-PPN5'!E40+'Tab 4-PPN6'!E40+'Tab 4-PPN7'!E40+'Tab 4-PPN8'!E40+'Tab 4-PPN9'!E40</f>
        <v>0</v>
      </c>
      <c r="F48" s="150">
        <f>'Tab 3'!F48+'Tab 4-PPN1'!F40+'Tab 4-PPN2'!F40+'Tab 4-PPN3'!F40+'Tab 4-PPN4'!F40+'Tab 4-PPN5'!F40+'Tab 4-PPN6'!F40+'Tab 4-PPN7'!F40+'Tab 4-PPN8'!F40+'Tab 4-PPN9'!F40</f>
        <v>0</v>
      </c>
      <c r="G48" s="150">
        <f>'Tab 3'!G48+'Tab 4-PPN1'!G40+'Tab 4-PPN2'!G40+'Tab 4-PPN3'!G40+'Tab 4-PPN4'!G40+'Tab 4-PPN5'!G40+'Tab 4-PPN6'!G40+'Tab 4-PPN7'!G40+'Tab 4-PPN8'!G40+'Tab 4-PPN9'!G40</f>
        <v>0</v>
      </c>
      <c r="H48" s="150">
        <f>'Tab 3'!H48+'Tab 4-PPN1'!H40+'Tab 4-PPN2'!H40+'Tab 4-PPN3'!H40+'Tab 4-PPN4'!H40+'Tab 4-PPN5'!H40+'Tab 4-PPN6'!H40+'Tab 4-PPN7'!H40+'Tab 4-PPN8'!H40+'Tab 4-PPN9'!H40</f>
        <v>0</v>
      </c>
      <c r="I48" s="150">
        <f>'Tab 3'!I48+'Tab 4-PPN1'!I40+'Tab 4-PPN2'!I40+'Tab 4-PPN3'!I40+'Tab 4-PPN4'!I40+'Tab 4-PPN5'!I40+'Tab 4-PPN6'!I40+'Tab 4-PPN7'!I40+'Tab 4-PPN8'!I40+'Tab 4-PPN9'!I40</f>
        <v>0</v>
      </c>
      <c r="J48" s="150">
        <f>'Tab 3'!J48+'Tab 4-PPN1'!J40+'Tab 4-PPN2'!J40+'Tab 4-PPN3'!J40+'Tab 4-PPN4'!J40+'Tab 4-PPN5'!J40+'Tab 4-PPN6'!J40+'Tab 4-PPN7'!J40+'Tab 4-PPN8'!J40+'Tab 4-PPN9'!J40</f>
        <v>0</v>
      </c>
      <c r="K48" s="150">
        <f>'Tab 3'!K48+'Tab 4-PPN1'!K40+'Tab 4-PPN2'!K40+'Tab 4-PPN3'!K40+'Tab 4-PPN4'!K40+'Tab 4-PPN5'!K40+'Tab 4-PPN6'!K40+'Tab 4-PPN7'!K40+'Tab 4-PPN8'!K40+'Tab 4-PPN9'!K40</f>
        <v>0</v>
      </c>
      <c r="L48" s="150">
        <f>'Tab 3'!L48+'Tab 4-PPN1'!L40+'Tab 4-PPN2'!L40+'Tab 4-PPN3'!L40+'Tab 4-PPN4'!L40+'Tab 4-PPN5'!L40+'Tab 4-PPN6'!L40+'Tab 4-PPN7'!L40+'Tab 4-PPN8'!L40+'Tab 4-PPN9'!L40</f>
        <v>0</v>
      </c>
      <c r="M48" s="150">
        <f>'Tab 3'!M48+'Tab 4-PPN1'!M40+'Tab 4-PPN2'!M40+'Tab 4-PPN3'!M40+'Tab 4-PPN4'!M40+'Tab 4-PPN5'!M40+'Tab 4-PPN6'!M40+'Tab 4-PPN7'!M40+'Tab 4-PPN8'!M40+'Tab 4-PPN9'!M40</f>
        <v>0</v>
      </c>
      <c r="N48" s="150">
        <f>'Tab 3'!N48+'Tab 4-PPN1'!N40+'Tab 4-PPN2'!N40+'Tab 4-PPN3'!N40+'Tab 4-PPN4'!N40+'Tab 4-PPN5'!N40+'Tab 4-PPN6'!N40+'Tab 4-PPN7'!N40+'Tab 4-PPN8'!N40+'Tab 4-PPN9'!N40</f>
        <v>0</v>
      </c>
      <c r="O48" s="150">
        <f>'Tab 3'!O48+'Tab 4-PPN1'!O40+'Tab 4-PPN2'!O40+'Tab 4-PPN3'!O40+'Tab 4-PPN4'!O40+'Tab 4-PPN5'!O40+'Tab 4-PPN6'!O40+'Tab 4-PPN7'!O40+'Tab 4-PPN8'!O40+'Tab 4-PPN9'!O40</f>
        <v>0</v>
      </c>
      <c r="P48" s="205"/>
      <c r="Q48" s="165"/>
      <c r="R48" s="165"/>
      <c r="S48" s="165"/>
      <c r="T48" s="165"/>
      <c r="U48" s="59"/>
      <c r="V48" s="59"/>
      <c r="W48" s="59"/>
      <c r="X48" s="72"/>
    </row>
    <row r="49" spans="1:24" ht="23.25">
      <c r="A49" s="193"/>
      <c r="B49" s="162"/>
      <c r="C49" s="320"/>
      <c r="D49" s="164"/>
      <c r="E49" s="150">
        <f>'Tab 3'!E49+'Tab 4-PPN1'!E41+'Tab 4-PPN2'!E41+'Tab 4-PPN3'!E41+'Tab 4-PPN4'!E41+'Tab 4-PPN5'!E41+'Tab 4-PPN6'!E41+'Tab 4-PPN7'!E41+'Tab 4-PPN8'!E41+'Tab 4-PPN9'!E41</f>
        <v>0</v>
      </c>
      <c r="F49" s="150">
        <f>'Tab 3'!F49+'Tab 4-PPN1'!F41+'Tab 4-PPN2'!F41+'Tab 4-PPN3'!F41+'Tab 4-PPN4'!F41+'Tab 4-PPN5'!F41+'Tab 4-PPN6'!F41+'Tab 4-PPN7'!F41+'Tab 4-PPN8'!F41+'Tab 4-PPN9'!F41</f>
        <v>0</v>
      </c>
      <c r="G49" s="150">
        <f>'Tab 3'!G49+'Tab 4-PPN1'!G41+'Tab 4-PPN2'!G41+'Tab 4-PPN3'!G41+'Tab 4-PPN4'!G41+'Tab 4-PPN5'!G41+'Tab 4-PPN6'!G41+'Tab 4-PPN7'!G41+'Tab 4-PPN8'!G41+'Tab 4-PPN9'!G41</f>
        <v>0</v>
      </c>
      <c r="H49" s="150">
        <f>'Tab 3'!H49+'Tab 4-PPN1'!H41+'Tab 4-PPN2'!H41+'Tab 4-PPN3'!H41+'Tab 4-PPN4'!H41+'Tab 4-PPN5'!H41+'Tab 4-PPN6'!H41+'Tab 4-PPN7'!H41+'Tab 4-PPN8'!H41+'Tab 4-PPN9'!H41</f>
        <v>0</v>
      </c>
      <c r="I49" s="150">
        <f>'Tab 3'!I49+'Tab 4-PPN1'!I41+'Tab 4-PPN2'!I41+'Tab 4-PPN3'!I41+'Tab 4-PPN4'!I41+'Tab 4-PPN5'!I41+'Tab 4-PPN6'!I41+'Tab 4-PPN7'!I41+'Tab 4-PPN8'!I41+'Tab 4-PPN9'!I41</f>
        <v>0</v>
      </c>
      <c r="J49" s="150">
        <f>'Tab 3'!J49+'Tab 4-PPN1'!J41+'Tab 4-PPN2'!J41+'Tab 4-PPN3'!J41+'Tab 4-PPN4'!J41+'Tab 4-PPN5'!J41+'Tab 4-PPN6'!J41+'Tab 4-PPN7'!J41+'Tab 4-PPN8'!J41+'Tab 4-PPN9'!J41</f>
        <v>0</v>
      </c>
      <c r="K49" s="150">
        <f>'Tab 3'!K49+'Tab 4-PPN1'!K41+'Tab 4-PPN2'!K41+'Tab 4-PPN3'!K41+'Tab 4-PPN4'!K41+'Tab 4-PPN5'!K41+'Tab 4-PPN6'!K41+'Tab 4-PPN7'!K41+'Tab 4-PPN8'!K41+'Tab 4-PPN9'!K41</f>
        <v>0</v>
      </c>
      <c r="L49" s="150">
        <f>'Tab 3'!L49+'Tab 4-PPN1'!L41+'Tab 4-PPN2'!L41+'Tab 4-PPN3'!L41+'Tab 4-PPN4'!L41+'Tab 4-PPN5'!L41+'Tab 4-PPN6'!L41+'Tab 4-PPN7'!L41+'Tab 4-PPN8'!L41+'Tab 4-PPN9'!L41</f>
        <v>0</v>
      </c>
      <c r="M49" s="150">
        <f>'Tab 3'!M49+'Tab 4-PPN1'!M41+'Tab 4-PPN2'!M41+'Tab 4-PPN3'!M41+'Tab 4-PPN4'!M41+'Tab 4-PPN5'!M41+'Tab 4-PPN6'!M41+'Tab 4-PPN7'!M41+'Tab 4-PPN8'!M41+'Tab 4-PPN9'!M41</f>
        <v>0</v>
      </c>
      <c r="N49" s="150">
        <f>'Tab 3'!N49+'Tab 4-PPN1'!N41+'Tab 4-PPN2'!N41+'Tab 4-PPN3'!N41+'Tab 4-PPN4'!N41+'Tab 4-PPN5'!N41+'Tab 4-PPN6'!N41+'Tab 4-PPN7'!N41+'Tab 4-PPN8'!N41+'Tab 4-PPN9'!N41</f>
        <v>0</v>
      </c>
      <c r="O49" s="150">
        <f>'Tab 3'!O49+'Tab 4-PPN1'!O41+'Tab 4-PPN2'!O41+'Tab 4-PPN3'!O41+'Tab 4-PPN4'!O41+'Tab 4-PPN5'!O41+'Tab 4-PPN6'!O41+'Tab 4-PPN7'!O41+'Tab 4-PPN8'!O41+'Tab 4-PPN9'!O41</f>
        <v>0</v>
      </c>
      <c r="P49" s="205"/>
      <c r="Q49" s="165"/>
      <c r="R49" s="165"/>
      <c r="S49" s="165"/>
      <c r="T49" s="165"/>
      <c r="U49" s="59"/>
      <c r="V49" s="59"/>
      <c r="W49" s="59"/>
      <c r="X49" s="72"/>
    </row>
    <row r="50" spans="1:24" ht="23.25">
      <c r="A50" s="193"/>
      <c r="B50" s="151"/>
      <c r="C50" s="320"/>
      <c r="D50" s="153"/>
      <c r="E50" s="150">
        <f>'Tab 3'!E50+'Tab 4-PPN1'!E42+'Tab 4-PPN2'!E42+'Tab 4-PPN3'!E42+'Tab 4-PPN4'!E42+'Tab 4-PPN5'!E42+'Tab 4-PPN6'!E42+'Tab 4-PPN7'!E42+'Tab 4-PPN8'!E42+'Tab 4-PPN9'!E42</f>
        <v>0</v>
      </c>
      <c r="F50" s="150">
        <f>'Tab 3'!F50+'Tab 4-PPN1'!F42+'Tab 4-PPN2'!F42+'Tab 4-PPN3'!F42+'Tab 4-PPN4'!F42+'Tab 4-PPN5'!F42+'Tab 4-PPN6'!F42+'Tab 4-PPN7'!F42+'Tab 4-PPN8'!F42+'Tab 4-PPN9'!F42</f>
        <v>0</v>
      </c>
      <c r="G50" s="150">
        <f>'Tab 3'!G50+'Tab 4-PPN1'!G42+'Tab 4-PPN2'!G42+'Tab 4-PPN3'!G42+'Tab 4-PPN4'!G42+'Tab 4-PPN5'!G42+'Tab 4-PPN6'!G42+'Tab 4-PPN7'!G42+'Tab 4-PPN8'!G42+'Tab 4-PPN9'!G42</f>
        <v>0</v>
      </c>
      <c r="H50" s="150">
        <f>'Tab 3'!H50+'Tab 4-PPN1'!H42+'Tab 4-PPN2'!H42+'Tab 4-PPN3'!H42+'Tab 4-PPN4'!H42+'Tab 4-PPN5'!H42+'Tab 4-PPN6'!H42+'Tab 4-PPN7'!H42+'Tab 4-PPN8'!H42+'Tab 4-PPN9'!H42</f>
        <v>0</v>
      </c>
      <c r="I50" s="150">
        <f>'Tab 3'!I50+'Tab 4-PPN1'!I42+'Tab 4-PPN2'!I42+'Tab 4-PPN3'!I42+'Tab 4-PPN4'!I42+'Tab 4-PPN5'!I42+'Tab 4-PPN6'!I42+'Tab 4-PPN7'!I42+'Tab 4-PPN8'!I42+'Tab 4-PPN9'!I42</f>
        <v>0</v>
      </c>
      <c r="J50" s="150">
        <f>'Tab 3'!J50+'Tab 4-PPN1'!J42+'Tab 4-PPN2'!J42+'Tab 4-PPN3'!J42+'Tab 4-PPN4'!J42+'Tab 4-PPN5'!J42+'Tab 4-PPN6'!J42+'Tab 4-PPN7'!J42+'Tab 4-PPN8'!J42+'Tab 4-PPN9'!J42</f>
        <v>0</v>
      </c>
      <c r="K50" s="150">
        <f>'Tab 3'!K50+'Tab 4-PPN1'!K42+'Tab 4-PPN2'!K42+'Tab 4-PPN3'!K42+'Tab 4-PPN4'!K42+'Tab 4-PPN5'!K42+'Tab 4-PPN6'!K42+'Tab 4-PPN7'!K42+'Tab 4-PPN8'!K42+'Tab 4-PPN9'!K42</f>
        <v>0</v>
      </c>
      <c r="L50" s="150">
        <f>'Tab 3'!L50+'Tab 4-PPN1'!L42+'Tab 4-PPN2'!L42+'Tab 4-PPN3'!L42+'Tab 4-PPN4'!L42+'Tab 4-PPN5'!L42+'Tab 4-PPN6'!L42+'Tab 4-PPN7'!L42+'Tab 4-PPN8'!L42+'Tab 4-PPN9'!L42</f>
        <v>0</v>
      </c>
      <c r="M50" s="150">
        <f>'Tab 3'!M50+'Tab 4-PPN1'!M42+'Tab 4-PPN2'!M42+'Tab 4-PPN3'!M42+'Tab 4-PPN4'!M42+'Tab 4-PPN5'!M42+'Tab 4-PPN6'!M42+'Tab 4-PPN7'!M42+'Tab 4-PPN8'!M42+'Tab 4-PPN9'!M42</f>
        <v>0</v>
      </c>
      <c r="N50" s="150">
        <f>'Tab 3'!N50+'Tab 4-PPN1'!N42+'Tab 4-PPN2'!N42+'Tab 4-PPN3'!N42+'Tab 4-PPN4'!N42+'Tab 4-PPN5'!N42+'Tab 4-PPN6'!N42+'Tab 4-PPN7'!N42+'Tab 4-PPN8'!N42+'Tab 4-PPN9'!N42</f>
        <v>0</v>
      </c>
      <c r="O50" s="150">
        <f>'Tab 3'!O50+'Tab 4-PPN1'!O42+'Tab 4-PPN2'!O42+'Tab 4-PPN3'!O42+'Tab 4-PPN4'!O42+'Tab 4-PPN5'!O42+'Tab 4-PPN6'!O42+'Tab 4-PPN7'!O42+'Tab 4-PPN8'!O42+'Tab 4-PPN9'!O42</f>
        <v>0</v>
      </c>
      <c r="P50" s="206"/>
      <c r="Q50" s="166"/>
      <c r="R50" s="166"/>
      <c r="S50" s="166"/>
      <c r="T50" s="166"/>
      <c r="U50" s="57"/>
      <c r="V50" s="57"/>
      <c r="W50" s="57"/>
      <c r="X50" s="70"/>
    </row>
    <row r="51" spans="1:24" ht="23.25">
      <c r="A51" s="193"/>
      <c r="B51" s="162"/>
      <c r="C51" s="320"/>
      <c r="D51" s="164"/>
      <c r="E51" s="150">
        <f>'Tab 3'!E51</f>
        <v>0</v>
      </c>
      <c r="F51" s="150">
        <f>'Tab 3'!F51</f>
        <v>0</v>
      </c>
      <c r="G51" s="150">
        <f>'Tab 3'!G51</f>
        <v>0</v>
      </c>
      <c r="H51" s="150">
        <f>'Tab 3'!H51</f>
        <v>0</v>
      </c>
      <c r="I51" s="150">
        <f>'Tab 3'!I51</f>
        <v>0</v>
      </c>
      <c r="J51" s="150">
        <f>'Tab 3'!J51</f>
        <v>0</v>
      </c>
      <c r="K51" s="150">
        <f>'Tab 3'!K51</f>
        <v>0</v>
      </c>
      <c r="L51" s="150">
        <f>'Tab 3'!L51</f>
        <v>0</v>
      </c>
      <c r="M51" s="150">
        <f>'Tab 3'!M51</f>
        <v>0</v>
      </c>
      <c r="N51" s="150">
        <f>'Tab 3'!N51</f>
        <v>0</v>
      </c>
      <c r="O51" s="150">
        <f>'Tab 3'!O51</f>
        <v>0</v>
      </c>
      <c r="P51" s="205"/>
      <c r="Q51" s="165"/>
      <c r="R51" s="165"/>
      <c r="S51" s="165"/>
      <c r="T51" s="165"/>
      <c r="U51" s="59"/>
      <c r="V51" s="59"/>
      <c r="W51" s="59"/>
      <c r="X51" s="72"/>
    </row>
    <row r="52" spans="1:24" ht="23.25">
      <c r="A52" s="193"/>
      <c r="B52" s="162"/>
      <c r="C52" s="320"/>
      <c r="D52" s="164"/>
      <c r="E52" s="150">
        <f>'Tab 3'!E52</f>
        <v>0</v>
      </c>
      <c r="F52" s="150">
        <f>'Tab 3'!F52</f>
        <v>0</v>
      </c>
      <c r="G52" s="150">
        <f>'Tab 3'!G52</f>
        <v>0</v>
      </c>
      <c r="H52" s="150">
        <f>'Tab 3'!H52</f>
        <v>0</v>
      </c>
      <c r="I52" s="150">
        <f>'Tab 3'!I52</f>
        <v>0</v>
      </c>
      <c r="J52" s="150">
        <f>'Tab 3'!J52</f>
        <v>0</v>
      </c>
      <c r="K52" s="150">
        <f>'Tab 3'!K52</f>
        <v>0</v>
      </c>
      <c r="L52" s="150">
        <f>'Tab 3'!L52</f>
        <v>0</v>
      </c>
      <c r="M52" s="150">
        <f>'Tab 3'!M52</f>
        <v>0</v>
      </c>
      <c r="N52" s="150">
        <f>'Tab 3'!N52</f>
        <v>0</v>
      </c>
      <c r="O52" s="150">
        <f>'Tab 3'!O52</f>
        <v>0</v>
      </c>
      <c r="P52" s="205"/>
      <c r="Q52" s="165"/>
      <c r="R52" s="165"/>
      <c r="S52" s="165"/>
      <c r="T52" s="165"/>
      <c r="U52" s="59"/>
      <c r="V52" s="59"/>
      <c r="W52" s="59"/>
      <c r="X52" s="72"/>
    </row>
    <row r="53" spans="1:24" ht="23.25">
      <c r="A53" s="193"/>
      <c r="B53" s="151"/>
      <c r="C53" s="320"/>
      <c r="D53" s="153"/>
      <c r="E53" s="150">
        <f>'Tab 3'!E53</f>
        <v>0</v>
      </c>
      <c r="F53" s="150">
        <f>'Tab 3'!F53</f>
        <v>0</v>
      </c>
      <c r="G53" s="150">
        <f>'Tab 3'!G53</f>
        <v>0</v>
      </c>
      <c r="H53" s="150">
        <f>'Tab 3'!H53</f>
        <v>0</v>
      </c>
      <c r="I53" s="150">
        <f>'Tab 3'!I53</f>
        <v>0</v>
      </c>
      <c r="J53" s="150">
        <f>'Tab 3'!J53</f>
        <v>0</v>
      </c>
      <c r="K53" s="150">
        <f>'Tab 3'!K53</f>
        <v>0</v>
      </c>
      <c r="L53" s="150">
        <f>'Tab 3'!L53</f>
        <v>0</v>
      </c>
      <c r="M53" s="150">
        <f>'Tab 3'!M53</f>
        <v>0</v>
      </c>
      <c r="N53" s="150">
        <f>'Tab 3'!N53</f>
        <v>0</v>
      </c>
      <c r="O53" s="150">
        <f>'Tab 3'!O53</f>
        <v>0</v>
      </c>
      <c r="P53" s="206"/>
      <c r="Q53" s="166"/>
      <c r="R53" s="166"/>
      <c r="S53" s="166"/>
      <c r="T53" s="166"/>
      <c r="U53" s="57"/>
      <c r="V53" s="57"/>
      <c r="W53" s="57"/>
      <c r="X53" s="70"/>
    </row>
    <row r="54" spans="1:24" ht="23.25">
      <c r="A54" s="193"/>
      <c r="B54" s="162">
        <v>4</v>
      </c>
      <c r="C54" s="320" t="s">
        <v>142</v>
      </c>
      <c r="D54" s="164">
        <v>614700</v>
      </c>
      <c r="E54" s="150">
        <f>'Tab 3'!E54+'Tab 4-PPN1'!E43+'Tab 4-PPN2'!E43+'Tab 4-PPN3'!E43+'Tab 4-PPN4'!E43+'Tab 4-PPN5'!E43+'Tab 4-PPN6'!E43+'Tab 4-PPN7'!E43+'Tab 4-PPN8'!E43+'Tab 4-PPN9'!E43</f>
        <v>0</v>
      </c>
      <c r="F54" s="150">
        <f>'Tab 3'!F54+'Tab 4-PPN1'!F43+'Tab 4-PPN2'!F43+'Tab 4-PPN3'!F43+'Tab 4-PPN4'!F43+'Tab 4-PPN5'!F43+'Tab 4-PPN6'!F43+'Tab 4-PPN7'!F43+'Tab 4-PPN8'!F43+'Tab 4-PPN9'!F43</f>
        <v>0</v>
      </c>
      <c r="G54" s="150">
        <f>'Tab 3'!G54+'Tab 4-PPN1'!G43+'Tab 4-PPN2'!G43+'Tab 4-PPN3'!G43+'Tab 4-PPN4'!G43+'Tab 4-PPN5'!G43+'Tab 4-PPN6'!G43+'Tab 4-PPN7'!G43+'Tab 4-PPN8'!G43+'Tab 4-PPN9'!G43</f>
        <v>0</v>
      </c>
      <c r="H54" s="150">
        <f>'Tab 3'!H54+'Tab 4-PPN1'!H43+'Tab 4-PPN2'!H43+'Tab 4-PPN3'!H43+'Tab 4-PPN4'!H43+'Tab 4-PPN5'!H43+'Tab 4-PPN6'!H43+'Tab 4-PPN7'!H43+'Tab 4-PPN8'!H43+'Tab 4-PPN9'!H43</f>
        <v>0</v>
      </c>
      <c r="I54" s="150">
        <f>'Tab 3'!I54+'Tab 4-PPN1'!I43+'Tab 4-PPN2'!I43+'Tab 4-PPN3'!I43+'Tab 4-PPN4'!I43+'Tab 4-PPN5'!I43+'Tab 4-PPN6'!I43+'Tab 4-PPN7'!I43+'Tab 4-PPN8'!I43+'Tab 4-PPN9'!I43</f>
        <v>0</v>
      </c>
      <c r="J54" s="150">
        <f>'Tab 3'!J54+'Tab 4-PPN1'!J43+'Tab 4-PPN2'!J43+'Tab 4-PPN3'!J43+'Tab 4-PPN4'!J43+'Tab 4-PPN5'!J43+'Tab 4-PPN6'!J43+'Tab 4-PPN7'!J43+'Tab 4-PPN8'!J43+'Tab 4-PPN9'!J43</f>
        <v>0</v>
      </c>
      <c r="K54" s="150">
        <f>'Tab 3'!K54+'Tab 4-PPN1'!K43+'Tab 4-PPN2'!K43+'Tab 4-PPN3'!K43+'Tab 4-PPN4'!K43+'Tab 4-PPN5'!K43+'Tab 4-PPN6'!K43+'Tab 4-PPN7'!K43+'Tab 4-PPN8'!K43+'Tab 4-PPN9'!K43</f>
        <v>0</v>
      </c>
      <c r="L54" s="150">
        <f>'Tab 3'!L54+'Tab 4-PPN1'!L43+'Tab 4-PPN2'!L43+'Tab 4-PPN3'!L43+'Tab 4-PPN4'!L43+'Tab 4-PPN5'!L43+'Tab 4-PPN6'!L43+'Tab 4-PPN7'!L43+'Tab 4-PPN8'!L43+'Tab 4-PPN9'!L43</f>
        <v>0</v>
      </c>
      <c r="M54" s="150">
        <f>'Tab 3'!M54+'Tab 4-PPN1'!M43+'Tab 4-PPN2'!M43+'Tab 4-PPN3'!M43+'Tab 4-PPN4'!M43+'Tab 4-PPN5'!M43+'Tab 4-PPN6'!M43+'Tab 4-PPN7'!M43+'Tab 4-PPN8'!M43+'Tab 4-PPN9'!M43</f>
        <v>0</v>
      </c>
      <c r="N54" s="150">
        <f>'Tab 3'!N54+'Tab 4-PPN1'!N43+'Tab 4-PPN2'!N43+'Tab 4-PPN3'!N43+'Tab 4-PPN4'!N43+'Tab 4-PPN5'!N43+'Tab 4-PPN6'!N43+'Tab 4-PPN7'!N43+'Tab 4-PPN8'!N43+'Tab 4-PPN9'!N43</f>
        <v>0</v>
      </c>
      <c r="O54" s="212">
        <f>'Tab 3'!O54+'Tab 4-PPN1'!O43+'Tab 4-PPN2'!O43+'Tab 4-PPN3'!O43+'Tab 4-PPN4'!O43+'Tab 4-PPN5'!O43+'Tab 4-PPN6'!O43+'Tab 4-PPN7'!O43+'Tab 4-PPN8'!O43+'Tab 4-PPN9'!O43</f>
        <v>0</v>
      </c>
      <c r="P54" s="207">
        <f aca="true" t="shared" si="5" ref="P54:X54">SUM(P55:P56)</f>
        <v>0</v>
      </c>
      <c r="Q54" s="150">
        <f t="shared" si="5"/>
        <v>0</v>
      </c>
      <c r="R54" s="150">
        <f t="shared" si="5"/>
        <v>0</v>
      </c>
      <c r="S54" s="150">
        <f t="shared" si="5"/>
        <v>0</v>
      </c>
      <c r="T54" s="150">
        <f t="shared" si="5"/>
        <v>0</v>
      </c>
      <c r="U54" s="56">
        <f t="shared" si="5"/>
        <v>0</v>
      </c>
      <c r="V54" s="56">
        <f t="shared" si="5"/>
        <v>0</v>
      </c>
      <c r="W54" s="56">
        <f t="shared" si="5"/>
        <v>0</v>
      </c>
      <c r="X54" s="195">
        <f t="shared" si="5"/>
        <v>0</v>
      </c>
    </row>
    <row r="55" spans="1:24" ht="23.25">
      <c r="A55" s="193"/>
      <c r="B55" s="162"/>
      <c r="C55" s="320"/>
      <c r="D55" s="164"/>
      <c r="E55" s="150">
        <f>'Tab 3'!E55+'Tab 4-PPN1'!E44+'Tab 4-PPN2'!E44+'Tab 4-PPN3'!E44+'Tab 4-PPN4'!E44+'Tab 4-PPN5'!E44+'Tab 4-PPN6'!E44+'Tab 4-PPN7'!E44+'Tab 4-PPN8'!E44+'Tab 4-PPN9'!E44</f>
        <v>0</v>
      </c>
      <c r="F55" s="150">
        <f>'Tab 3'!F55+'Tab 4-PPN1'!F44+'Tab 4-PPN2'!F44+'Tab 4-PPN3'!F44+'Tab 4-PPN4'!F44+'Tab 4-PPN5'!F44+'Tab 4-PPN6'!F44+'Tab 4-PPN7'!F44+'Tab 4-PPN8'!F44+'Tab 4-PPN9'!F44</f>
        <v>0</v>
      </c>
      <c r="G55" s="150">
        <f>'Tab 3'!G55+'Tab 4-PPN1'!G44+'Tab 4-PPN2'!G44+'Tab 4-PPN3'!G44+'Tab 4-PPN4'!G44+'Tab 4-PPN5'!G44+'Tab 4-PPN6'!G44+'Tab 4-PPN7'!G44+'Tab 4-PPN8'!G44+'Tab 4-PPN9'!G44</f>
        <v>0</v>
      </c>
      <c r="H55" s="150">
        <f>'Tab 3'!H55+'Tab 4-PPN1'!H44+'Tab 4-PPN2'!H44+'Tab 4-PPN3'!H44+'Tab 4-PPN4'!H44+'Tab 4-PPN5'!H44+'Tab 4-PPN6'!H44+'Tab 4-PPN7'!H44+'Tab 4-PPN8'!H44+'Tab 4-PPN9'!H44</f>
        <v>0</v>
      </c>
      <c r="I55" s="150">
        <f>'Tab 3'!I55+'Tab 4-PPN1'!I44+'Tab 4-PPN2'!I44+'Tab 4-PPN3'!I44+'Tab 4-PPN4'!I44+'Tab 4-PPN5'!I44+'Tab 4-PPN6'!I44+'Tab 4-PPN7'!I44+'Tab 4-PPN8'!I44+'Tab 4-PPN9'!I44</f>
        <v>0</v>
      </c>
      <c r="J55" s="150">
        <f>'Tab 3'!J55+'Tab 4-PPN1'!J44+'Tab 4-PPN2'!J44+'Tab 4-PPN3'!J44+'Tab 4-PPN4'!J44+'Tab 4-PPN5'!J44+'Tab 4-PPN6'!J44+'Tab 4-PPN7'!J44+'Tab 4-PPN8'!J44+'Tab 4-PPN9'!J44</f>
        <v>0</v>
      </c>
      <c r="K55" s="150">
        <f>'Tab 3'!K55+'Tab 4-PPN1'!K44+'Tab 4-PPN2'!K44+'Tab 4-PPN3'!K44+'Tab 4-PPN4'!K44+'Tab 4-PPN5'!K44+'Tab 4-PPN6'!K44+'Tab 4-PPN7'!K44+'Tab 4-PPN8'!K44+'Tab 4-PPN9'!K44</f>
        <v>0</v>
      </c>
      <c r="L55" s="150">
        <f>'Tab 3'!L55+'Tab 4-PPN1'!L44+'Tab 4-PPN2'!L44+'Tab 4-PPN3'!L44+'Tab 4-PPN4'!L44+'Tab 4-PPN5'!L44+'Tab 4-PPN6'!L44+'Tab 4-PPN7'!L44+'Tab 4-PPN8'!L44+'Tab 4-PPN9'!L44</f>
        <v>0</v>
      </c>
      <c r="M55" s="150">
        <f>'Tab 3'!M55+'Tab 4-PPN1'!M44+'Tab 4-PPN2'!M44+'Tab 4-PPN3'!M44+'Tab 4-PPN4'!M44+'Tab 4-PPN5'!M44+'Tab 4-PPN6'!M44+'Tab 4-PPN7'!M44+'Tab 4-PPN8'!M44+'Tab 4-PPN9'!M44</f>
        <v>0</v>
      </c>
      <c r="N55" s="150">
        <f>'Tab 3'!N55+'Tab 4-PPN1'!N44+'Tab 4-PPN2'!N44+'Tab 4-PPN3'!N44+'Tab 4-PPN4'!N44+'Tab 4-PPN5'!N44+'Tab 4-PPN6'!N44+'Tab 4-PPN7'!N44+'Tab 4-PPN8'!N44+'Tab 4-PPN9'!N44</f>
        <v>0</v>
      </c>
      <c r="O55" s="212">
        <f>'Tab 3'!O55+'Tab 4-PPN1'!O44+'Tab 4-PPN2'!O44+'Tab 4-PPN3'!O44+'Tab 4-PPN4'!O44+'Tab 4-PPN5'!O44+'Tab 4-PPN6'!O44+'Tab 4-PPN7'!O44+'Tab 4-PPN8'!O44+'Tab 4-PPN9'!O44</f>
        <v>0</v>
      </c>
      <c r="P55" s="205"/>
      <c r="Q55" s="165"/>
      <c r="R55" s="165"/>
      <c r="S55" s="165"/>
      <c r="T55" s="165"/>
      <c r="U55" s="59"/>
      <c r="V55" s="59"/>
      <c r="W55" s="59"/>
      <c r="X55" s="72"/>
    </row>
    <row r="56" spans="1:24" ht="23.25">
      <c r="A56" s="193"/>
      <c r="B56" s="162"/>
      <c r="C56" s="320"/>
      <c r="D56" s="164"/>
      <c r="E56" s="150">
        <f>'Tab 3'!E56+'Tab 4-PPN1'!E45+'Tab 4-PPN2'!E45+'Tab 4-PPN3'!E45+'Tab 4-PPN4'!E45+'Tab 4-PPN5'!E45+'Tab 4-PPN6'!E45+'Tab 4-PPN7'!E45+'Tab 4-PPN8'!E45+'Tab 4-PPN9'!E45</f>
        <v>0</v>
      </c>
      <c r="F56" s="150">
        <f>'Tab 3'!F56+'Tab 4-PPN1'!F45+'Tab 4-PPN2'!F45+'Tab 4-PPN3'!F45+'Tab 4-PPN4'!F45+'Tab 4-PPN5'!F45+'Tab 4-PPN6'!F45+'Tab 4-PPN7'!F45+'Tab 4-PPN8'!F45+'Tab 4-PPN9'!F45</f>
        <v>0</v>
      </c>
      <c r="G56" s="150">
        <f>'Tab 3'!G56+'Tab 4-PPN1'!G45+'Tab 4-PPN2'!G45+'Tab 4-PPN3'!G45+'Tab 4-PPN4'!G45+'Tab 4-PPN5'!G45+'Tab 4-PPN6'!G45+'Tab 4-PPN7'!G45+'Tab 4-PPN8'!G45+'Tab 4-PPN9'!G45</f>
        <v>0</v>
      </c>
      <c r="H56" s="150">
        <f>'Tab 3'!H56+'Tab 4-PPN1'!H45+'Tab 4-PPN2'!H45+'Tab 4-PPN3'!H45+'Tab 4-PPN4'!H45+'Tab 4-PPN5'!H45+'Tab 4-PPN6'!H45+'Tab 4-PPN7'!H45+'Tab 4-PPN8'!H45+'Tab 4-PPN9'!H45</f>
        <v>0</v>
      </c>
      <c r="I56" s="150">
        <f>'Tab 3'!I56+'Tab 4-PPN1'!I45+'Tab 4-PPN2'!I45+'Tab 4-PPN3'!I45+'Tab 4-PPN4'!I45+'Tab 4-PPN5'!I45+'Tab 4-PPN6'!I45+'Tab 4-PPN7'!I45+'Tab 4-PPN8'!I45+'Tab 4-PPN9'!I45</f>
        <v>0</v>
      </c>
      <c r="J56" s="150">
        <f>'Tab 3'!J56+'Tab 4-PPN1'!J45+'Tab 4-PPN2'!J45+'Tab 4-PPN3'!J45+'Tab 4-PPN4'!J45+'Tab 4-PPN5'!J45+'Tab 4-PPN6'!J45+'Tab 4-PPN7'!J45+'Tab 4-PPN8'!J45+'Tab 4-PPN9'!J45</f>
        <v>0</v>
      </c>
      <c r="K56" s="150">
        <f>'Tab 3'!K56+'Tab 4-PPN1'!K45+'Tab 4-PPN2'!K45+'Tab 4-PPN3'!K45+'Tab 4-PPN4'!K45+'Tab 4-PPN5'!K45+'Tab 4-PPN6'!K45+'Tab 4-PPN7'!K45+'Tab 4-PPN8'!K45+'Tab 4-PPN9'!K45</f>
        <v>0</v>
      </c>
      <c r="L56" s="150">
        <f>'Tab 3'!L56+'Tab 4-PPN1'!L45+'Tab 4-PPN2'!L45+'Tab 4-PPN3'!L45+'Tab 4-PPN4'!L45+'Tab 4-PPN5'!L45+'Tab 4-PPN6'!L45+'Tab 4-PPN7'!L45+'Tab 4-PPN8'!L45+'Tab 4-PPN9'!L45</f>
        <v>0</v>
      </c>
      <c r="M56" s="150">
        <f>'Tab 3'!M56+'Tab 4-PPN1'!M45+'Tab 4-PPN2'!M45+'Tab 4-PPN3'!M45+'Tab 4-PPN4'!M45+'Tab 4-PPN5'!M45+'Tab 4-PPN6'!M45+'Tab 4-PPN7'!M45+'Tab 4-PPN8'!M45+'Tab 4-PPN9'!M45</f>
        <v>0</v>
      </c>
      <c r="N56" s="150">
        <f>'Tab 3'!N56+'Tab 4-PPN1'!N45+'Tab 4-PPN2'!N45+'Tab 4-PPN3'!N45+'Tab 4-PPN4'!N45+'Tab 4-PPN5'!N45+'Tab 4-PPN6'!N45+'Tab 4-PPN7'!N45+'Tab 4-PPN8'!N45+'Tab 4-PPN9'!N45</f>
        <v>0</v>
      </c>
      <c r="O56" s="212">
        <f>'Tab 3'!O56+'Tab 4-PPN1'!O45+'Tab 4-PPN2'!O45+'Tab 4-PPN3'!O45+'Tab 4-PPN4'!O45+'Tab 4-PPN5'!O45+'Tab 4-PPN6'!O45+'Tab 4-PPN7'!O45+'Tab 4-PPN8'!O45+'Tab 4-PPN9'!O45</f>
        <v>0</v>
      </c>
      <c r="P56" s="205"/>
      <c r="Q56" s="165"/>
      <c r="R56" s="165"/>
      <c r="S56" s="165"/>
      <c r="T56" s="165"/>
      <c r="U56" s="59"/>
      <c r="V56" s="59"/>
      <c r="W56" s="59"/>
      <c r="X56" s="72"/>
    </row>
    <row r="57" spans="1:24" ht="23.25">
      <c r="A57" s="193"/>
      <c r="B57" s="162">
        <v>5</v>
      </c>
      <c r="C57" s="320" t="s">
        <v>143</v>
      </c>
      <c r="D57" s="164">
        <v>614800</v>
      </c>
      <c r="E57" s="150">
        <f>'Tab 3'!E57+'Tab 4-PPN1'!E46+'Tab 4-PPN2'!E46+'Tab 4-PPN3'!E46+'Tab 4-PPN4'!E46+'Tab 4-PPN5'!E46+'Tab 4-PPN6'!E46+'Tab 4-PPN7'!E46+'Tab 4-PPN8'!E46+'Tab 4-PPN9'!E46</f>
        <v>0</v>
      </c>
      <c r="F57" s="150">
        <f>'Tab 3'!F57+'Tab 4-PPN1'!F46+'Tab 4-PPN2'!F46+'Tab 4-PPN3'!F46+'Tab 4-PPN4'!F46+'Tab 4-PPN5'!F46+'Tab 4-PPN6'!F46+'Tab 4-PPN7'!F46+'Tab 4-PPN8'!F46+'Tab 4-PPN9'!F46</f>
        <v>0</v>
      </c>
      <c r="G57" s="150">
        <f>'Tab 3'!G57+'Tab 4-PPN1'!G46+'Tab 4-PPN2'!G46+'Tab 4-PPN3'!G46+'Tab 4-PPN4'!G46+'Tab 4-PPN5'!G46+'Tab 4-PPN6'!G46+'Tab 4-PPN7'!G46+'Tab 4-PPN8'!G46+'Tab 4-PPN9'!G46</f>
        <v>0</v>
      </c>
      <c r="H57" s="150">
        <f>'Tab 3'!H57+'Tab 4-PPN1'!H46+'Tab 4-PPN2'!H46+'Tab 4-PPN3'!H46+'Tab 4-PPN4'!H46+'Tab 4-PPN5'!H46+'Tab 4-PPN6'!H46+'Tab 4-PPN7'!H46+'Tab 4-PPN8'!H46+'Tab 4-PPN9'!H46</f>
        <v>0</v>
      </c>
      <c r="I57" s="150">
        <f>'Tab 3'!I57+'Tab 4-PPN1'!I46+'Tab 4-PPN2'!I46+'Tab 4-PPN3'!I46+'Tab 4-PPN4'!I46+'Tab 4-PPN5'!I46+'Tab 4-PPN6'!I46+'Tab 4-PPN7'!I46+'Tab 4-PPN8'!I46+'Tab 4-PPN9'!I46</f>
        <v>0</v>
      </c>
      <c r="J57" s="150">
        <f>'Tab 3'!J57+'Tab 4-PPN1'!J46+'Tab 4-PPN2'!J46+'Tab 4-PPN3'!J46+'Tab 4-PPN4'!J46+'Tab 4-PPN5'!J46+'Tab 4-PPN6'!J46+'Tab 4-PPN7'!J46+'Tab 4-PPN8'!J46+'Tab 4-PPN9'!J46</f>
        <v>0</v>
      </c>
      <c r="K57" s="150">
        <f>'Tab 3'!K57+'Tab 4-PPN1'!K46+'Tab 4-PPN2'!K46+'Tab 4-PPN3'!K46+'Tab 4-PPN4'!K46+'Tab 4-PPN5'!K46+'Tab 4-PPN6'!K46+'Tab 4-PPN7'!K46+'Tab 4-PPN8'!K46+'Tab 4-PPN9'!K46</f>
        <v>0</v>
      </c>
      <c r="L57" s="150">
        <f>'Tab 3'!L57+'Tab 4-PPN1'!L46+'Tab 4-PPN2'!L46+'Tab 4-PPN3'!L46+'Tab 4-PPN4'!L46+'Tab 4-PPN5'!L46+'Tab 4-PPN6'!L46+'Tab 4-PPN7'!L46+'Tab 4-PPN8'!L46+'Tab 4-PPN9'!L46</f>
        <v>0</v>
      </c>
      <c r="M57" s="150">
        <f>'Tab 3'!M57+'Tab 4-PPN1'!M46+'Tab 4-PPN2'!M46+'Tab 4-PPN3'!M46+'Tab 4-PPN4'!M46+'Tab 4-PPN5'!M46+'Tab 4-PPN6'!M46+'Tab 4-PPN7'!M46+'Tab 4-PPN8'!M46+'Tab 4-PPN9'!M46</f>
        <v>0</v>
      </c>
      <c r="N57" s="150">
        <f>'Tab 3'!N57+'Tab 4-PPN1'!N46+'Tab 4-PPN2'!N46+'Tab 4-PPN3'!N46+'Tab 4-PPN4'!N46+'Tab 4-PPN5'!N46+'Tab 4-PPN6'!N46+'Tab 4-PPN7'!N46+'Tab 4-PPN8'!N46+'Tab 4-PPN9'!N46</f>
        <v>0</v>
      </c>
      <c r="O57" s="212">
        <f>'Tab 3'!O57+'Tab 4-PPN1'!O46+'Tab 4-PPN2'!O46+'Tab 4-PPN3'!O46+'Tab 4-PPN4'!O46+'Tab 4-PPN5'!O46+'Tab 4-PPN6'!O46+'Tab 4-PPN7'!O46+'Tab 4-PPN8'!O46+'Tab 4-PPN9'!O46</f>
        <v>0</v>
      </c>
      <c r="P57" s="197">
        <f aca="true" t="shared" si="6" ref="P57:X57">P58</f>
        <v>0</v>
      </c>
      <c r="Q57" s="149">
        <f t="shared" si="6"/>
        <v>0</v>
      </c>
      <c r="R57" s="149">
        <f t="shared" si="6"/>
        <v>0</v>
      </c>
      <c r="S57" s="149">
        <f t="shared" si="6"/>
        <v>0</v>
      </c>
      <c r="T57" s="149">
        <f t="shared" si="6"/>
        <v>0</v>
      </c>
      <c r="U57" s="55">
        <f t="shared" si="6"/>
        <v>0</v>
      </c>
      <c r="V57" s="55">
        <f t="shared" si="6"/>
        <v>0</v>
      </c>
      <c r="W57" s="55">
        <f t="shared" si="6"/>
        <v>0</v>
      </c>
      <c r="X57" s="70">
        <f t="shared" si="6"/>
        <v>0</v>
      </c>
    </row>
    <row r="58" spans="1:24" ht="23.25">
      <c r="A58" s="193"/>
      <c r="B58" s="162"/>
      <c r="C58" s="320"/>
      <c r="D58" s="164"/>
      <c r="E58" s="150">
        <f>'Tab 3'!E58+'Tab 4-PPN1'!E47+'Tab 4-PPN2'!E47+'Tab 4-PPN3'!E47+'Tab 4-PPN4'!E47+'Tab 4-PPN5'!E47+'Tab 4-PPN6'!E47+'Tab 4-PPN7'!E47+'Tab 4-PPN8'!E47+'Tab 4-PPN9'!E47</f>
        <v>0</v>
      </c>
      <c r="F58" s="150">
        <f>'Tab 3'!F58+'Tab 4-PPN1'!F47+'Tab 4-PPN2'!F47+'Tab 4-PPN3'!F47+'Tab 4-PPN4'!F47+'Tab 4-PPN5'!F47+'Tab 4-PPN6'!F47+'Tab 4-PPN7'!F47+'Tab 4-PPN8'!F47+'Tab 4-PPN9'!F47</f>
        <v>0</v>
      </c>
      <c r="G58" s="150">
        <f>'Tab 3'!G58+'Tab 4-PPN1'!G47+'Tab 4-PPN2'!G47+'Tab 4-PPN3'!G47+'Tab 4-PPN4'!G47+'Tab 4-PPN5'!G47+'Tab 4-PPN6'!G47+'Tab 4-PPN7'!G47+'Tab 4-PPN8'!G47+'Tab 4-PPN9'!G47</f>
        <v>0</v>
      </c>
      <c r="H58" s="150">
        <f>'Tab 3'!H58+'Tab 4-PPN1'!H47+'Tab 4-PPN2'!H47+'Tab 4-PPN3'!H47+'Tab 4-PPN4'!H47+'Tab 4-PPN5'!H47+'Tab 4-PPN6'!H47+'Tab 4-PPN7'!H47+'Tab 4-PPN8'!H47+'Tab 4-PPN9'!H47</f>
        <v>0</v>
      </c>
      <c r="I58" s="150">
        <f>'Tab 3'!I58+'Tab 4-PPN1'!I47+'Tab 4-PPN2'!I47+'Tab 4-PPN3'!I47+'Tab 4-PPN4'!I47+'Tab 4-PPN5'!I47+'Tab 4-PPN6'!I47+'Tab 4-PPN7'!I47+'Tab 4-PPN8'!I47+'Tab 4-PPN9'!I47</f>
        <v>0</v>
      </c>
      <c r="J58" s="150">
        <f>'Tab 3'!J58+'Tab 4-PPN1'!J47+'Tab 4-PPN2'!J47+'Tab 4-PPN3'!J47+'Tab 4-PPN4'!J47+'Tab 4-PPN5'!J47+'Tab 4-PPN6'!J47+'Tab 4-PPN7'!J47+'Tab 4-PPN8'!J47+'Tab 4-PPN9'!J47</f>
        <v>0</v>
      </c>
      <c r="K58" s="150">
        <f>'Tab 3'!K58+'Tab 4-PPN1'!K47+'Tab 4-PPN2'!K47+'Tab 4-PPN3'!K47+'Tab 4-PPN4'!K47+'Tab 4-PPN5'!K47+'Tab 4-PPN6'!K47+'Tab 4-PPN7'!K47+'Tab 4-PPN8'!K47+'Tab 4-PPN9'!K47</f>
        <v>0</v>
      </c>
      <c r="L58" s="150">
        <f>'Tab 3'!L58+'Tab 4-PPN1'!L47+'Tab 4-PPN2'!L47+'Tab 4-PPN3'!L47+'Tab 4-PPN4'!L47+'Tab 4-PPN5'!L47+'Tab 4-PPN6'!L47+'Tab 4-PPN7'!L47+'Tab 4-PPN8'!L47+'Tab 4-PPN9'!L47</f>
        <v>0</v>
      </c>
      <c r="M58" s="150">
        <f>'Tab 3'!M58+'Tab 4-PPN1'!M47+'Tab 4-PPN2'!M47+'Tab 4-PPN3'!M47+'Tab 4-PPN4'!M47+'Tab 4-PPN5'!M47+'Tab 4-PPN6'!M47+'Tab 4-PPN7'!M47+'Tab 4-PPN8'!M47+'Tab 4-PPN9'!M47</f>
        <v>0</v>
      </c>
      <c r="N58" s="150">
        <f>'Tab 3'!N58+'Tab 4-PPN1'!N47+'Tab 4-PPN2'!N47+'Tab 4-PPN3'!N47+'Tab 4-PPN4'!N47+'Tab 4-PPN5'!N47+'Tab 4-PPN6'!N47+'Tab 4-PPN7'!N47+'Tab 4-PPN8'!N47+'Tab 4-PPN9'!N47</f>
        <v>0</v>
      </c>
      <c r="O58" s="212">
        <f>'Tab 3'!O58+'Tab 4-PPN1'!O47+'Tab 4-PPN2'!O47+'Tab 4-PPN3'!O47+'Tab 4-PPN4'!O47+'Tab 4-PPN5'!O47+'Tab 4-PPN6'!O47+'Tab 4-PPN7'!O47+'Tab 4-PPN8'!O47+'Tab 4-PPN9'!O47</f>
        <v>0</v>
      </c>
      <c r="P58" s="205"/>
      <c r="Q58" s="165"/>
      <c r="R58" s="165"/>
      <c r="S58" s="165"/>
      <c r="T58" s="165"/>
      <c r="U58" s="59"/>
      <c r="V58" s="59"/>
      <c r="W58" s="59"/>
      <c r="X58" s="72"/>
    </row>
    <row r="59" spans="1:24" ht="23.25">
      <c r="A59" s="193"/>
      <c r="B59" s="162">
        <v>6</v>
      </c>
      <c r="C59" s="320" t="s">
        <v>144</v>
      </c>
      <c r="D59" s="164">
        <v>614900</v>
      </c>
      <c r="E59" s="150">
        <f>'Tab 3'!E59+'Tab 4-PPN1'!E48+'Tab 4-PPN2'!E48+'Tab 4-PPN3'!E48+'Tab 4-PPN4'!E48+'Tab 4-PPN5'!E48+'Tab 4-PPN6'!E48+'Tab 4-PPN7'!E48+'Tab 4-PPN8'!E48+'Tab 4-PPN9'!E48</f>
        <v>0</v>
      </c>
      <c r="F59" s="150">
        <f>'Tab 3'!F59+'Tab 4-PPN1'!F48+'Tab 4-PPN2'!F48+'Tab 4-PPN3'!F48+'Tab 4-PPN4'!F48+'Tab 4-PPN5'!F48+'Tab 4-PPN6'!F48+'Tab 4-PPN7'!F48+'Tab 4-PPN8'!F48+'Tab 4-PPN9'!F48</f>
        <v>0</v>
      </c>
      <c r="G59" s="150">
        <f>'Tab 3'!G59+'Tab 4-PPN1'!G48+'Tab 4-PPN2'!G48+'Tab 4-PPN3'!G48+'Tab 4-PPN4'!G48+'Tab 4-PPN5'!G48+'Tab 4-PPN6'!G48+'Tab 4-PPN7'!G48+'Tab 4-PPN8'!G48+'Tab 4-PPN9'!G48</f>
        <v>0</v>
      </c>
      <c r="H59" s="150">
        <f>'Tab 3'!H59+'Tab 4-PPN1'!H48+'Tab 4-PPN2'!H48+'Tab 4-PPN3'!H48+'Tab 4-PPN4'!H48+'Tab 4-PPN5'!H48+'Tab 4-PPN6'!H48+'Tab 4-PPN7'!H48+'Tab 4-PPN8'!H48+'Tab 4-PPN9'!H48</f>
        <v>0</v>
      </c>
      <c r="I59" s="150">
        <f>'Tab 3'!I59+'Tab 4-PPN1'!I48+'Tab 4-PPN2'!I48+'Tab 4-PPN3'!I48+'Tab 4-PPN4'!I48+'Tab 4-PPN5'!I48+'Tab 4-PPN6'!I48+'Tab 4-PPN7'!I48+'Tab 4-PPN8'!I48+'Tab 4-PPN9'!I48</f>
        <v>0</v>
      </c>
      <c r="J59" s="150">
        <f>'Tab 3'!J59+'Tab 4-PPN1'!J48+'Tab 4-PPN2'!J48+'Tab 4-PPN3'!J48+'Tab 4-PPN4'!J48+'Tab 4-PPN5'!J48+'Tab 4-PPN6'!J48+'Tab 4-PPN7'!J48+'Tab 4-PPN8'!J48+'Tab 4-PPN9'!J48</f>
        <v>0</v>
      </c>
      <c r="K59" s="150">
        <f>'Tab 3'!K59+'Tab 4-PPN1'!K48+'Tab 4-PPN2'!K48+'Tab 4-PPN3'!K48+'Tab 4-PPN4'!K48+'Tab 4-PPN5'!K48+'Tab 4-PPN6'!K48+'Tab 4-PPN7'!K48+'Tab 4-PPN8'!K48+'Tab 4-PPN9'!K48</f>
        <v>0</v>
      </c>
      <c r="L59" s="150">
        <f>'Tab 3'!L59+'Tab 4-PPN1'!L48+'Tab 4-PPN2'!L48+'Tab 4-PPN3'!L48+'Tab 4-PPN4'!L48+'Tab 4-PPN5'!L48+'Tab 4-PPN6'!L48+'Tab 4-PPN7'!L48+'Tab 4-PPN8'!L48+'Tab 4-PPN9'!L48</f>
        <v>0</v>
      </c>
      <c r="M59" s="150">
        <f>'Tab 3'!M59+'Tab 4-PPN1'!M48+'Tab 4-PPN2'!M48+'Tab 4-PPN3'!M48+'Tab 4-PPN4'!M48+'Tab 4-PPN5'!M48+'Tab 4-PPN6'!M48+'Tab 4-PPN7'!M48+'Tab 4-PPN8'!M48+'Tab 4-PPN9'!M48</f>
        <v>0</v>
      </c>
      <c r="N59" s="150">
        <f>'Tab 3'!N59+'Tab 4-PPN1'!N48+'Tab 4-PPN2'!N48+'Tab 4-PPN3'!N48+'Tab 4-PPN4'!N48+'Tab 4-PPN5'!N48+'Tab 4-PPN6'!N48+'Tab 4-PPN7'!N48+'Tab 4-PPN8'!N48+'Tab 4-PPN9'!N48</f>
        <v>0</v>
      </c>
      <c r="O59" s="212">
        <f>'Tab 3'!O59+'Tab 4-PPN1'!O48+'Tab 4-PPN2'!O48+'Tab 4-PPN3'!O48+'Tab 4-PPN4'!O48+'Tab 4-PPN5'!O48+'Tab 4-PPN6'!O48+'Tab 4-PPN7'!O48+'Tab 4-PPN8'!O48+'Tab 4-PPN9'!O48</f>
        <v>0</v>
      </c>
      <c r="P59" s="197">
        <f aca="true" t="shared" si="7" ref="P59:X59">P60</f>
        <v>0</v>
      </c>
      <c r="Q59" s="149">
        <f t="shared" si="7"/>
        <v>0</v>
      </c>
      <c r="R59" s="149">
        <f t="shared" si="7"/>
        <v>0</v>
      </c>
      <c r="S59" s="149">
        <f t="shared" si="7"/>
        <v>0</v>
      </c>
      <c r="T59" s="149">
        <f t="shared" si="7"/>
        <v>0</v>
      </c>
      <c r="U59" s="55">
        <f t="shared" si="7"/>
        <v>0</v>
      </c>
      <c r="V59" s="55">
        <f t="shared" si="7"/>
        <v>0</v>
      </c>
      <c r="W59" s="55">
        <f t="shared" si="7"/>
        <v>0</v>
      </c>
      <c r="X59" s="70">
        <f t="shared" si="7"/>
        <v>0</v>
      </c>
    </row>
    <row r="60" spans="1:24" ht="24" thickBot="1">
      <c r="A60" s="193"/>
      <c r="B60" s="284"/>
      <c r="C60" s="321"/>
      <c r="D60" s="284"/>
      <c r="E60" s="273">
        <f>'Tab 3'!E60+'Tab 4-PPN1'!E49+'Tab 4-PPN2'!E49+'Tab 4-PPN3'!E49+'Tab 4-PPN4'!E49+'Tab 4-PPN5'!E49+'Tab 4-PPN6'!E49+'Tab 4-PPN7'!E49+'Tab 4-PPN8'!E49+'Tab 4-PPN9'!E49</f>
        <v>0</v>
      </c>
      <c r="F60" s="273">
        <f>'Tab 3'!F60+'Tab 4-PPN1'!F49+'Tab 4-PPN2'!F49+'Tab 4-PPN3'!F49+'Tab 4-PPN4'!F49+'Tab 4-PPN5'!F49+'Tab 4-PPN6'!F49+'Tab 4-PPN7'!F49+'Tab 4-PPN8'!F49+'Tab 4-PPN9'!F49</f>
        <v>0</v>
      </c>
      <c r="G60" s="273">
        <f>'Tab 3'!G60+'Tab 4-PPN1'!G49+'Tab 4-PPN2'!G49+'Tab 4-PPN3'!G49+'Tab 4-PPN4'!G49+'Tab 4-PPN5'!G49+'Tab 4-PPN6'!G49+'Tab 4-PPN7'!G49+'Tab 4-PPN8'!G49+'Tab 4-PPN9'!G49</f>
        <v>0</v>
      </c>
      <c r="H60" s="273">
        <f>'Tab 3'!H60+'Tab 4-PPN1'!H49+'Tab 4-PPN2'!H49+'Tab 4-PPN3'!H49+'Tab 4-PPN4'!H49+'Tab 4-PPN5'!H49+'Tab 4-PPN6'!H49+'Tab 4-PPN7'!H49+'Tab 4-PPN8'!H49+'Tab 4-PPN9'!H49</f>
        <v>0</v>
      </c>
      <c r="I60" s="273">
        <f>'Tab 3'!I60+'Tab 4-PPN1'!I49+'Tab 4-PPN2'!I49+'Tab 4-PPN3'!I49+'Tab 4-PPN4'!I49+'Tab 4-PPN5'!I49+'Tab 4-PPN6'!I49+'Tab 4-PPN7'!I49+'Tab 4-PPN8'!I49+'Tab 4-PPN9'!I49</f>
        <v>0</v>
      </c>
      <c r="J60" s="273">
        <f>'Tab 3'!J60+'Tab 4-PPN1'!J49+'Tab 4-PPN2'!J49+'Tab 4-PPN3'!J49+'Tab 4-PPN4'!J49+'Tab 4-PPN5'!J49+'Tab 4-PPN6'!J49+'Tab 4-PPN7'!J49+'Tab 4-PPN8'!J49+'Tab 4-PPN9'!J49</f>
        <v>0</v>
      </c>
      <c r="K60" s="273">
        <f>'Tab 3'!K60+'Tab 4-PPN1'!K49+'Tab 4-PPN2'!K49+'Tab 4-PPN3'!K49+'Tab 4-PPN4'!K49+'Tab 4-PPN5'!K49+'Tab 4-PPN6'!K49+'Tab 4-PPN7'!K49+'Tab 4-PPN8'!K49+'Tab 4-PPN9'!K49</f>
        <v>0</v>
      </c>
      <c r="L60" s="273">
        <f>'Tab 3'!L60+'Tab 4-PPN1'!L49+'Tab 4-PPN2'!L49+'Tab 4-PPN3'!L49+'Tab 4-PPN4'!L49+'Tab 4-PPN5'!L49+'Tab 4-PPN6'!L49+'Tab 4-PPN7'!L49+'Tab 4-PPN8'!L49+'Tab 4-PPN9'!L49</f>
        <v>0</v>
      </c>
      <c r="M60" s="273">
        <f>'Tab 3'!M60+'Tab 4-PPN1'!M49+'Tab 4-PPN2'!M49+'Tab 4-PPN3'!M49+'Tab 4-PPN4'!M49+'Tab 4-PPN5'!M49+'Tab 4-PPN6'!M49+'Tab 4-PPN7'!M49+'Tab 4-PPN8'!M49+'Tab 4-PPN9'!M49</f>
        <v>0</v>
      </c>
      <c r="N60" s="273">
        <f>'Tab 3'!N60+'Tab 4-PPN1'!N49+'Tab 4-PPN2'!N49+'Tab 4-PPN3'!N49+'Tab 4-PPN4'!N49+'Tab 4-PPN5'!N49+'Tab 4-PPN6'!N49+'Tab 4-PPN7'!N49+'Tab 4-PPN8'!N49+'Tab 4-PPN9'!N49</f>
        <v>0</v>
      </c>
      <c r="O60" s="285">
        <f>'Tab 3'!O60+'Tab 4-PPN1'!O49+'Tab 4-PPN2'!O49+'Tab 4-PPN3'!O49+'Tab 4-PPN4'!O49+'Tab 4-PPN5'!O49+'Tab 4-PPN6'!O49+'Tab 4-PPN7'!O49+'Tab 4-PPN8'!O49+'Tab 4-PPN9'!O49</f>
        <v>0</v>
      </c>
      <c r="P60" s="286"/>
      <c r="Q60" s="287"/>
      <c r="R60" s="287"/>
      <c r="S60" s="287"/>
      <c r="T60" s="287"/>
      <c r="U60" s="288"/>
      <c r="V60" s="288"/>
      <c r="W60" s="288"/>
      <c r="X60" s="289"/>
    </row>
    <row r="61" spans="1:24" ht="46.5" thickBot="1">
      <c r="A61" s="193"/>
      <c r="B61" s="278" t="s">
        <v>9</v>
      </c>
      <c r="C61" s="322" t="s">
        <v>145</v>
      </c>
      <c r="D61" s="280">
        <v>615000</v>
      </c>
      <c r="E61" s="269">
        <f>'Tab 3'!E61+'Tab 4-PPN1'!E50+'Tab 4-PPN2'!E50+'Tab 4-PPN3'!E50+'Tab 4-PPN4'!E50+'Tab 4-PPN5'!E50+'Tab 4-PPN6'!E50+'Tab 4-PPN7'!E50+'Tab 4-PPN8'!E50+'Tab 4-PPN9'!E50</f>
        <v>0</v>
      </c>
      <c r="F61" s="269">
        <f>'Tab 3'!F61+'Tab 4-PPN1'!F50+'Tab 4-PPN2'!F50+'Tab 4-PPN3'!F50+'Tab 4-PPN4'!F50+'Tab 4-PPN5'!F50+'Tab 4-PPN6'!F50+'Tab 4-PPN7'!F50+'Tab 4-PPN8'!F50+'Tab 4-PPN9'!F50</f>
        <v>0</v>
      </c>
      <c r="G61" s="269">
        <f>'Tab 3'!G61+'Tab 4-PPN1'!G50+'Tab 4-PPN2'!G50+'Tab 4-PPN3'!G50+'Tab 4-PPN4'!G50+'Tab 4-PPN5'!G50+'Tab 4-PPN6'!G50+'Tab 4-PPN7'!G50+'Tab 4-PPN8'!G50+'Tab 4-PPN9'!G50</f>
        <v>0</v>
      </c>
      <c r="H61" s="269">
        <f>'Tab 3'!H61+'Tab 4-PPN1'!H50+'Tab 4-PPN2'!H50+'Tab 4-PPN3'!H50+'Tab 4-PPN4'!H50+'Tab 4-PPN5'!H50+'Tab 4-PPN6'!H50+'Tab 4-PPN7'!H50+'Tab 4-PPN8'!H50+'Tab 4-PPN9'!H50</f>
        <v>0</v>
      </c>
      <c r="I61" s="269">
        <f>'Tab 3'!I61+'Tab 4-PPN1'!I50+'Tab 4-PPN2'!I50+'Tab 4-PPN3'!I50+'Tab 4-PPN4'!I50+'Tab 4-PPN5'!I50+'Tab 4-PPN6'!I50+'Tab 4-PPN7'!I50+'Tab 4-PPN8'!I50+'Tab 4-PPN9'!I50</f>
        <v>0</v>
      </c>
      <c r="J61" s="269">
        <f>'Tab 3'!J61+'Tab 4-PPN1'!J50+'Tab 4-PPN2'!J50+'Tab 4-PPN3'!J50+'Tab 4-PPN4'!J50+'Tab 4-PPN5'!J50+'Tab 4-PPN6'!J50+'Tab 4-PPN7'!J50+'Tab 4-PPN8'!J50+'Tab 4-PPN9'!J50</f>
        <v>0</v>
      </c>
      <c r="K61" s="269">
        <f>'Tab 3'!K61+'Tab 4-PPN1'!K50+'Tab 4-PPN2'!K50+'Tab 4-PPN3'!K50+'Tab 4-PPN4'!K50+'Tab 4-PPN5'!K50+'Tab 4-PPN6'!K50+'Tab 4-PPN7'!K50+'Tab 4-PPN8'!K50+'Tab 4-PPN9'!K50</f>
        <v>0</v>
      </c>
      <c r="L61" s="269">
        <f>'Tab 3'!L61+'Tab 4-PPN1'!L50+'Tab 4-PPN2'!L50+'Tab 4-PPN3'!L50+'Tab 4-PPN4'!L50+'Tab 4-PPN5'!L50+'Tab 4-PPN6'!L50+'Tab 4-PPN7'!L50+'Tab 4-PPN8'!L50+'Tab 4-PPN9'!L50</f>
        <v>0</v>
      </c>
      <c r="M61" s="269">
        <f>'Tab 3'!M61+'Tab 4-PPN1'!M50+'Tab 4-PPN2'!M50+'Tab 4-PPN3'!M50+'Tab 4-PPN4'!M50+'Tab 4-PPN5'!M50+'Tab 4-PPN6'!M50+'Tab 4-PPN7'!M50+'Tab 4-PPN8'!M50+'Tab 4-PPN9'!M50</f>
        <v>0</v>
      </c>
      <c r="N61" s="269">
        <f>'Tab 3'!N61+'Tab 4-PPN1'!N50+'Tab 4-PPN2'!N50+'Tab 4-PPN3'!N50+'Tab 4-PPN4'!N50+'Tab 4-PPN5'!N50+'Tab 4-PPN6'!N50+'Tab 4-PPN7'!N50+'Tab 4-PPN8'!N50+'Tab 4-PPN9'!N50</f>
        <v>0</v>
      </c>
      <c r="O61" s="270">
        <f>'Tab 3'!O61+'Tab 4-PPN1'!O50+'Tab 4-PPN2'!O50+'Tab 4-PPN3'!O50+'Tab 4-PPN4'!O50+'Tab 4-PPN5'!O50+'Tab 4-PPN6'!O50+'Tab 4-PPN7'!O50+'Tab 4-PPN8'!O50+'Tab 4-PPN9'!O50</f>
        <v>0</v>
      </c>
      <c r="P61" s="281">
        <f aca="true" t="shared" si="8" ref="P61:X61">P62+P65</f>
        <v>0</v>
      </c>
      <c r="Q61" s="269">
        <f t="shared" si="8"/>
        <v>0</v>
      </c>
      <c r="R61" s="269">
        <f t="shared" si="8"/>
        <v>0</v>
      </c>
      <c r="S61" s="269">
        <f t="shared" si="8"/>
        <v>0</v>
      </c>
      <c r="T61" s="269">
        <f t="shared" si="8"/>
        <v>0</v>
      </c>
      <c r="U61" s="282">
        <f t="shared" si="8"/>
        <v>0</v>
      </c>
      <c r="V61" s="282">
        <f t="shared" si="8"/>
        <v>0</v>
      </c>
      <c r="W61" s="282">
        <f t="shared" si="8"/>
        <v>0</v>
      </c>
      <c r="X61" s="283">
        <f t="shared" si="8"/>
        <v>0</v>
      </c>
    </row>
    <row r="62" spans="1:24" ht="46.5">
      <c r="A62" s="193"/>
      <c r="B62" s="159">
        <v>1</v>
      </c>
      <c r="C62" s="317" t="s">
        <v>146</v>
      </c>
      <c r="D62" s="208">
        <v>615100</v>
      </c>
      <c r="E62" s="213">
        <f>'Tab 3'!E62+'Tab 4-PPN1'!E51+'Tab 4-PPN2'!E51+'Tab 4-PPN3'!E51+'Tab 4-PPN4'!E51+'Tab 4-PPN5'!E51+'Tab 4-PPN6'!E51+'Tab 4-PPN7'!E51+'Tab 4-PPN8'!E51+'Tab 4-PPN9'!E51</f>
        <v>0</v>
      </c>
      <c r="F62" s="213">
        <f>'Tab 3'!F62+'Tab 4-PPN1'!F51+'Tab 4-PPN2'!F51+'Tab 4-PPN3'!F51+'Tab 4-PPN4'!F51+'Tab 4-PPN5'!F51+'Tab 4-PPN6'!F51+'Tab 4-PPN7'!F51+'Tab 4-PPN8'!F51+'Tab 4-PPN9'!F51</f>
        <v>0</v>
      </c>
      <c r="G62" s="213">
        <f>'Tab 3'!G62+'Tab 4-PPN1'!G51+'Tab 4-PPN2'!G51+'Tab 4-PPN3'!G51+'Tab 4-PPN4'!G51+'Tab 4-PPN5'!G51+'Tab 4-PPN6'!G51+'Tab 4-PPN7'!G51+'Tab 4-PPN8'!G51+'Tab 4-PPN9'!G51</f>
        <v>0</v>
      </c>
      <c r="H62" s="213">
        <f>'Tab 3'!H62+'Tab 4-PPN1'!H51+'Tab 4-PPN2'!H51+'Tab 4-PPN3'!H51+'Tab 4-PPN4'!H51+'Tab 4-PPN5'!H51+'Tab 4-PPN6'!H51+'Tab 4-PPN7'!H51+'Tab 4-PPN8'!H51+'Tab 4-PPN9'!H51</f>
        <v>0</v>
      </c>
      <c r="I62" s="213">
        <f>'Tab 3'!I62+'Tab 4-PPN1'!I51+'Tab 4-PPN2'!I51+'Tab 4-PPN3'!I51+'Tab 4-PPN4'!I51+'Tab 4-PPN5'!I51+'Tab 4-PPN6'!I51+'Tab 4-PPN7'!I51+'Tab 4-PPN8'!I51+'Tab 4-PPN9'!I51</f>
        <v>0</v>
      </c>
      <c r="J62" s="213">
        <f>'Tab 3'!J62+'Tab 4-PPN1'!J51+'Tab 4-PPN2'!J51+'Tab 4-PPN3'!J51+'Tab 4-PPN4'!J51+'Tab 4-PPN5'!J51+'Tab 4-PPN6'!J51+'Tab 4-PPN7'!J51+'Tab 4-PPN8'!J51+'Tab 4-PPN9'!J51</f>
        <v>0</v>
      </c>
      <c r="K62" s="213">
        <f>'Tab 3'!K62+'Tab 4-PPN1'!K51+'Tab 4-PPN2'!K51+'Tab 4-PPN3'!K51+'Tab 4-PPN4'!K51+'Tab 4-PPN5'!K51+'Tab 4-PPN6'!K51+'Tab 4-PPN7'!K51+'Tab 4-PPN8'!K51+'Tab 4-PPN9'!K51</f>
        <v>0</v>
      </c>
      <c r="L62" s="213">
        <f>'Tab 3'!L62+'Tab 4-PPN1'!L51+'Tab 4-PPN2'!L51+'Tab 4-PPN3'!L51+'Tab 4-PPN4'!L51+'Tab 4-PPN5'!L51+'Tab 4-PPN6'!L51+'Tab 4-PPN7'!L51+'Tab 4-PPN8'!L51+'Tab 4-PPN9'!L51</f>
        <v>0</v>
      </c>
      <c r="M62" s="213">
        <f>'Tab 3'!M62+'Tab 4-PPN1'!M51+'Tab 4-PPN2'!M51+'Tab 4-PPN3'!M51+'Tab 4-PPN4'!M51+'Tab 4-PPN5'!M51+'Tab 4-PPN6'!M51+'Tab 4-PPN7'!M51+'Tab 4-PPN8'!M51+'Tab 4-PPN9'!M51</f>
        <v>0</v>
      </c>
      <c r="N62" s="213">
        <f>'Tab 3'!N62+'Tab 4-PPN1'!N51+'Tab 4-PPN2'!N51+'Tab 4-PPN3'!N51+'Tab 4-PPN4'!N51+'Tab 4-PPN5'!N51+'Tab 4-PPN6'!N51+'Tab 4-PPN7'!N51+'Tab 4-PPN8'!N51+'Tab 4-PPN9'!N51</f>
        <v>0</v>
      </c>
      <c r="O62" s="214">
        <f>'Tab 3'!O62+'Tab 4-PPN1'!O51+'Tab 4-PPN2'!O51+'Tab 4-PPN3'!O51+'Tab 4-PPN4'!O51+'Tab 4-PPN5'!O51+'Tab 4-PPN6'!O51+'Tab 4-PPN7'!O51+'Tab 4-PPN8'!O51+'Tab 4-PPN9'!O51</f>
        <v>0</v>
      </c>
      <c r="P62" s="204">
        <f aca="true" t="shared" si="9" ref="P62:X62">SUM(P63:P64)</f>
        <v>0</v>
      </c>
      <c r="Q62" s="161">
        <f t="shared" si="9"/>
        <v>0</v>
      </c>
      <c r="R62" s="161">
        <f t="shared" si="9"/>
        <v>0</v>
      </c>
      <c r="S62" s="161">
        <f t="shared" si="9"/>
        <v>0</v>
      </c>
      <c r="T62" s="161">
        <f t="shared" si="9"/>
        <v>0</v>
      </c>
      <c r="U62" s="113">
        <f t="shared" si="9"/>
        <v>0</v>
      </c>
      <c r="V62" s="113">
        <f t="shared" si="9"/>
        <v>0</v>
      </c>
      <c r="W62" s="113">
        <f t="shared" si="9"/>
        <v>0</v>
      </c>
      <c r="X62" s="114">
        <f t="shared" si="9"/>
        <v>0</v>
      </c>
    </row>
    <row r="63" spans="1:24" ht="23.25">
      <c r="A63" s="193"/>
      <c r="B63" s="162"/>
      <c r="C63" s="320"/>
      <c r="D63" s="164"/>
      <c r="E63" s="168">
        <f>'Tab 3'!E63+'Tab 4-PPN1'!E52+'Tab 4-PPN2'!E52+'Tab 4-PPN3'!E52+'Tab 4-PPN4'!E52+'Tab 4-PPN5'!E52+'Tab 4-PPN6'!E52+'Tab 4-PPN7'!E52+'Tab 4-PPN8'!E52+'Tab 4-PPN9'!E52</f>
        <v>0</v>
      </c>
      <c r="F63" s="168">
        <f>'Tab 3'!F63+'Tab 4-PPN1'!F52+'Tab 4-PPN2'!F52+'Tab 4-PPN3'!F52+'Tab 4-PPN4'!F52+'Tab 4-PPN5'!F52+'Tab 4-PPN6'!F52+'Tab 4-PPN7'!F52+'Tab 4-PPN8'!F52+'Tab 4-PPN9'!F52</f>
        <v>0</v>
      </c>
      <c r="G63" s="168">
        <f>'Tab 3'!G63+'Tab 4-PPN1'!G52+'Tab 4-PPN2'!G52+'Tab 4-PPN3'!G52+'Tab 4-PPN4'!G52+'Tab 4-PPN5'!G52+'Tab 4-PPN6'!G52+'Tab 4-PPN7'!G52+'Tab 4-PPN8'!G52+'Tab 4-PPN9'!G52</f>
        <v>0</v>
      </c>
      <c r="H63" s="168">
        <f>'Tab 3'!H63+'Tab 4-PPN1'!H52+'Tab 4-PPN2'!H52+'Tab 4-PPN3'!H52+'Tab 4-PPN4'!H52+'Tab 4-PPN5'!H52+'Tab 4-PPN6'!H52+'Tab 4-PPN7'!H52+'Tab 4-PPN8'!H52+'Tab 4-PPN9'!H52</f>
        <v>0</v>
      </c>
      <c r="I63" s="168">
        <f>'Tab 3'!I63+'Tab 4-PPN1'!I52+'Tab 4-PPN2'!I52+'Tab 4-PPN3'!I52+'Tab 4-PPN4'!I52+'Tab 4-PPN5'!I52+'Tab 4-PPN6'!I52+'Tab 4-PPN7'!I52+'Tab 4-PPN8'!I52+'Tab 4-PPN9'!I52</f>
        <v>0</v>
      </c>
      <c r="J63" s="168">
        <f>'Tab 3'!J63+'Tab 4-PPN1'!J52+'Tab 4-PPN2'!J52+'Tab 4-PPN3'!J52+'Tab 4-PPN4'!J52+'Tab 4-PPN5'!J52+'Tab 4-PPN6'!J52+'Tab 4-PPN7'!J52+'Tab 4-PPN8'!J52+'Tab 4-PPN9'!J52</f>
        <v>0</v>
      </c>
      <c r="K63" s="168">
        <f>'Tab 3'!K63+'Tab 4-PPN1'!K52+'Tab 4-PPN2'!K52+'Tab 4-PPN3'!K52+'Tab 4-PPN4'!K52+'Tab 4-PPN5'!K52+'Tab 4-PPN6'!K52+'Tab 4-PPN7'!K52+'Tab 4-PPN8'!K52+'Tab 4-PPN9'!K52</f>
        <v>0</v>
      </c>
      <c r="L63" s="168">
        <f>'Tab 3'!L63+'Tab 4-PPN1'!L52+'Tab 4-PPN2'!L52+'Tab 4-PPN3'!L52+'Tab 4-PPN4'!L52+'Tab 4-PPN5'!L52+'Tab 4-PPN6'!L52+'Tab 4-PPN7'!L52+'Tab 4-PPN8'!L52+'Tab 4-PPN9'!L52</f>
        <v>0</v>
      </c>
      <c r="M63" s="168">
        <f>'Tab 3'!M63+'Tab 4-PPN1'!M52+'Tab 4-PPN2'!M52+'Tab 4-PPN3'!M52+'Tab 4-PPN4'!M52+'Tab 4-PPN5'!M52+'Tab 4-PPN6'!M52+'Tab 4-PPN7'!M52+'Tab 4-PPN8'!M52+'Tab 4-PPN9'!M52</f>
        <v>0</v>
      </c>
      <c r="N63" s="168">
        <f>'Tab 3'!N63+'Tab 4-PPN1'!N52+'Tab 4-PPN2'!N52+'Tab 4-PPN3'!N52+'Tab 4-PPN4'!N52+'Tab 4-PPN5'!N52+'Tab 4-PPN6'!N52+'Tab 4-PPN7'!N52+'Tab 4-PPN8'!N52+'Tab 4-PPN9'!N52</f>
        <v>0</v>
      </c>
      <c r="O63" s="229">
        <f>'Tab 3'!O63+'Tab 4-PPN1'!O52+'Tab 4-PPN2'!O52+'Tab 4-PPN3'!O52+'Tab 4-PPN4'!O52+'Tab 4-PPN5'!O52+'Tab 4-PPN6'!O52+'Tab 4-PPN7'!O52+'Tab 4-PPN8'!O52+'Tab 4-PPN9'!O52</f>
        <v>0</v>
      </c>
      <c r="P63" s="205"/>
      <c r="Q63" s="165"/>
      <c r="R63" s="165"/>
      <c r="S63" s="165"/>
      <c r="T63" s="165"/>
      <c r="U63" s="59"/>
      <c r="V63" s="59"/>
      <c r="W63" s="59"/>
      <c r="X63" s="72"/>
    </row>
    <row r="64" spans="1:24" ht="23.25">
      <c r="A64" s="193"/>
      <c r="B64" s="162"/>
      <c r="C64" s="320"/>
      <c r="D64" s="164"/>
      <c r="E64" s="168">
        <f>'Tab 3'!E64+'Tab 4-PPN1'!E53+'Tab 4-PPN2'!E53+'Tab 4-PPN3'!E53+'Tab 4-PPN4'!E53+'Tab 4-PPN5'!E53+'Tab 4-PPN6'!E53+'Tab 4-PPN7'!E53+'Tab 4-PPN8'!E53+'Tab 4-PPN9'!E53</f>
        <v>0</v>
      </c>
      <c r="F64" s="168">
        <f>'Tab 3'!F64+'Tab 4-PPN1'!F53+'Tab 4-PPN2'!F53+'Tab 4-PPN3'!F53+'Tab 4-PPN4'!F53+'Tab 4-PPN5'!F53+'Tab 4-PPN6'!F53+'Tab 4-PPN7'!F53+'Tab 4-PPN8'!F53+'Tab 4-PPN9'!F53</f>
        <v>0</v>
      </c>
      <c r="G64" s="168">
        <f>'Tab 3'!G64+'Tab 4-PPN1'!G53+'Tab 4-PPN2'!G53+'Tab 4-PPN3'!G53+'Tab 4-PPN4'!G53+'Tab 4-PPN5'!G53+'Tab 4-PPN6'!G53+'Tab 4-PPN7'!G53+'Tab 4-PPN8'!G53+'Tab 4-PPN9'!G53</f>
        <v>0</v>
      </c>
      <c r="H64" s="168">
        <f>'Tab 3'!H64+'Tab 4-PPN1'!H53+'Tab 4-PPN2'!H53+'Tab 4-PPN3'!H53+'Tab 4-PPN4'!H53+'Tab 4-PPN5'!H53+'Tab 4-PPN6'!H53+'Tab 4-PPN7'!H53+'Tab 4-PPN8'!H53+'Tab 4-PPN9'!H53</f>
        <v>0</v>
      </c>
      <c r="I64" s="168">
        <f>'Tab 3'!I64+'Tab 4-PPN1'!I53+'Tab 4-PPN2'!I53+'Tab 4-PPN3'!I53+'Tab 4-PPN4'!I53+'Tab 4-PPN5'!I53+'Tab 4-PPN6'!I53+'Tab 4-PPN7'!I53+'Tab 4-PPN8'!I53+'Tab 4-PPN9'!I53</f>
        <v>0</v>
      </c>
      <c r="J64" s="168">
        <f>'Tab 3'!J64+'Tab 4-PPN1'!J53+'Tab 4-PPN2'!J53+'Tab 4-PPN3'!J53+'Tab 4-PPN4'!J53+'Tab 4-PPN5'!J53+'Tab 4-PPN6'!J53+'Tab 4-PPN7'!J53+'Tab 4-PPN8'!J53+'Tab 4-PPN9'!J53</f>
        <v>0</v>
      </c>
      <c r="K64" s="168">
        <f>'Tab 3'!K64+'Tab 4-PPN1'!K53+'Tab 4-PPN2'!K53+'Tab 4-PPN3'!K53+'Tab 4-PPN4'!K53+'Tab 4-PPN5'!K53+'Tab 4-PPN6'!K53+'Tab 4-PPN7'!K53+'Tab 4-PPN8'!K53+'Tab 4-PPN9'!K53</f>
        <v>0</v>
      </c>
      <c r="L64" s="168">
        <f>'Tab 3'!L64+'Tab 4-PPN1'!L53+'Tab 4-PPN2'!L53+'Tab 4-PPN3'!L53+'Tab 4-PPN4'!L53+'Tab 4-PPN5'!L53+'Tab 4-PPN6'!L53+'Tab 4-PPN7'!L53+'Tab 4-PPN8'!L53+'Tab 4-PPN9'!L53</f>
        <v>0</v>
      </c>
      <c r="M64" s="168">
        <f>'Tab 3'!M64+'Tab 4-PPN1'!M53+'Tab 4-PPN2'!M53+'Tab 4-PPN3'!M53+'Tab 4-PPN4'!M53+'Tab 4-PPN5'!M53+'Tab 4-PPN6'!M53+'Tab 4-PPN7'!M53+'Tab 4-PPN8'!M53+'Tab 4-PPN9'!M53</f>
        <v>0</v>
      </c>
      <c r="N64" s="168">
        <f>'Tab 3'!N64+'Tab 4-PPN1'!N53+'Tab 4-PPN2'!N53+'Tab 4-PPN3'!N53+'Tab 4-PPN4'!N53+'Tab 4-PPN5'!N53+'Tab 4-PPN6'!N53+'Tab 4-PPN7'!N53+'Tab 4-PPN8'!N53+'Tab 4-PPN9'!N53</f>
        <v>0</v>
      </c>
      <c r="O64" s="229">
        <f>'Tab 3'!O64+'Tab 4-PPN1'!O53+'Tab 4-PPN2'!O53+'Tab 4-PPN3'!O53+'Tab 4-PPN4'!O53+'Tab 4-PPN5'!O53+'Tab 4-PPN6'!O53+'Tab 4-PPN7'!O53+'Tab 4-PPN8'!O53+'Tab 4-PPN9'!O53</f>
        <v>0</v>
      </c>
      <c r="P64" s="205"/>
      <c r="Q64" s="165"/>
      <c r="R64" s="165"/>
      <c r="S64" s="165"/>
      <c r="T64" s="165"/>
      <c r="U64" s="59"/>
      <c r="V64" s="59"/>
      <c r="W64" s="59"/>
      <c r="X64" s="72"/>
    </row>
    <row r="65" spans="1:24" ht="46.5">
      <c r="A65" s="193"/>
      <c r="B65" s="162">
        <v>2</v>
      </c>
      <c r="C65" s="314" t="s">
        <v>147</v>
      </c>
      <c r="D65" s="164">
        <v>615200</v>
      </c>
      <c r="E65" s="170">
        <f>'Tab 3'!E65+'Tab 4-PPN1'!E54+'Tab 4-PPN2'!E54+'Tab 4-PPN3'!E54+'Tab 4-PPN4'!E54+'Tab 4-PPN5'!E54+'Tab 4-PPN6'!E54+'Tab 4-PPN7'!E54+'Tab 4-PPN8'!E54+'Tab 4-PPN9'!E54</f>
        <v>0</v>
      </c>
      <c r="F65" s="170">
        <f>'Tab 3'!F65+'Tab 4-PPN1'!F54+'Tab 4-PPN2'!F54+'Tab 4-PPN3'!F54+'Tab 4-PPN4'!F54+'Tab 4-PPN5'!F54+'Tab 4-PPN6'!F54+'Tab 4-PPN7'!F54+'Tab 4-PPN8'!F54+'Tab 4-PPN9'!F54</f>
        <v>0</v>
      </c>
      <c r="G65" s="170">
        <f>'Tab 3'!G65+'Tab 4-PPN1'!G54+'Tab 4-PPN2'!G54+'Tab 4-PPN3'!G54+'Tab 4-PPN4'!G54+'Tab 4-PPN5'!G54+'Tab 4-PPN6'!G54+'Tab 4-PPN7'!G54+'Tab 4-PPN8'!G54+'Tab 4-PPN9'!G54</f>
        <v>0</v>
      </c>
      <c r="H65" s="170">
        <f>'Tab 3'!H65+'Tab 4-PPN1'!H54+'Tab 4-PPN2'!H54+'Tab 4-PPN3'!H54+'Tab 4-PPN4'!H54+'Tab 4-PPN5'!H54+'Tab 4-PPN6'!H54+'Tab 4-PPN7'!H54+'Tab 4-PPN8'!H54+'Tab 4-PPN9'!H54</f>
        <v>0</v>
      </c>
      <c r="I65" s="170">
        <f>'Tab 3'!I65+'Tab 4-PPN1'!I54+'Tab 4-PPN2'!I54+'Tab 4-PPN3'!I54+'Tab 4-PPN4'!I54+'Tab 4-PPN5'!I54+'Tab 4-PPN6'!I54+'Tab 4-PPN7'!I54+'Tab 4-PPN8'!I54+'Tab 4-PPN9'!I54</f>
        <v>0</v>
      </c>
      <c r="J65" s="170">
        <f>'Tab 3'!J65+'Tab 4-PPN1'!J54+'Tab 4-PPN2'!J54+'Tab 4-PPN3'!J54+'Tab 4-PPN4'!J54+'Tab 4-PPN5'!J54+'Tab 4-PPN6'!J54+'Tab 4-PPN7'!J54+'Tab 4-PPN8'!J54+'Tab 4-PPN9'!J54</f>
        <v>0</v>
      </c>
      <c r="K65" s="170">
        <f>'Tab 3'!K65+'Tab 4-PPN1'!K54+'Tab 4-PPN2'!K54+'Tab 4-PPN3'!K54+'Tab 4-PPN4'!K54+'Tab 4-PPN5'!K54+'Tab 4-PPN6'!K54+'Tab 4-PPN7'!K54+'Tab 4-PPN8'!K54+'Tab 4-PPN9'!K54</f>
        <v>0</v>
      </c>
      <c r="L65" s="170">
        <f>'Tab 3'!L65+'Tab 4-PPN1'!L54+'Tab 4-PPN2'!L54+'Tab 4-PPN3'!L54+'Tab 4-PPN4'!L54+'Tab 4-PPN5'!L54+'Tab 4-PPN6'!L54+'Tab 4-PPN7'!L54+'Tab 4-PPN8'!L54+'Tab 4-PPN9'!L54</f>
        <v>0</v>
      </c>
      <c r="M65" s="170">
        <f>'Tab 3'!M65+'Tab 4-PPN1'!M54+'Tab 4-PPN2'!M54+'Tab 4-PPN3'!M54+'Tab 4-PPN4'!M54+'Tab 4-PPN5'!M54+'Tab 4-PPN6'!M54+'Tab 4-PPN7'!M54+'Tab 4-PPN8'!M54+'Tab 4-PPN9'!M54</f>
        <v>0</v>
      </c>
      <c r="N65" s="170">
        <f>'Tab 3'!N65+'Tab 4-PPN1'!N54+'Tab 4-PPN2'!N54+'Tab 4-PPN3'!N54+'Tab 4-PPN4'!N54+'Tab 4-PPN5'!N54+'Tab 4-PPN6'!N54+'Tab 4-PPN7'!N54+'Tab 4-PPN8'!N54+'Tab 4-PPN9'!N54</f>
        <v>0</v>
      </c>
      <c r="O65" s="216">
        <f>'Tab 3'!O65+'Tab 4-PPN1'!O54+'Tab 4-PPN2'!O54+'Tab 4-PPN3'!O54+'Tab 4-PPN4'!O54+'Tab 4-PPN5'!O54+'Tab 4-PPN6'!O54+'Tab 4-PPN7'!O54+'Tab 4-PPN8'!O54+'Tab 4-PPN9'!O54</f>
        <v>0</v>
      </c>
      <c r="P65" s="205">
        <f aca="true" t="shared" si="10" ref="P65:X65">P66</f>
        <v>0</v>
      </c>
      <c r="Q65" s="165">
        <f t="shared" si="10"/>
        <v>0</v>
      </c>
      <c r="R65" s="165">
        <f t="shared" si="10"/>
        <v>0</v>
      </c>
      <c r="S65" s="165">
        <f t="shared" si="10"/>
        <v>0</v>
      </c>
      <c r="T65" s="165">
        <f t="shared" si="10"/>
        <v>0</v>
      </c>
      <c r="U65" s="59">
        <f t="shared" si="10"/>
        <v>0</v>
      </c>
      <c r="V65" s="59">
        <f t="shared" si="10"/>
        <v>0</v>
      </c>
      <c r="W65" s="59">
        <f t="shared" si="10"/>
        <v>0</v>
      </c>
      <c r="X65" s="72">
        <f t="shared" si="10"/>
        <v>0</v>
      </c>
    </row>
    <row r="66" spans="1:24" ht="23.25">
      <c r="A66" s="193"/>
      <c r="B66" s="162"/>
      <c r="C66" s="169"/>
      <c r="D66" s="164"/>
      <c r="E66" s="168">
        <f>'Tab 3'!E66+'Tab 4-PPN1'!E55+'Tab 4-PPN2'!E55+'Tab 4-PPN3'!E55+'Tab 4-PPN4'!E55+'Tab 4-PPN5'!E55+'Tab 4-PPN6'!E55+'Tab 4-PPN7'!E55+'Tab 4-PPN8'!E55+'Tab 4-PPN9'!E55</f>
        <v>0</v>
      </c>
      <c r="F66" s="168">
        <f>'Tab 3'!F66+'Tab 4-PPN1'!F55+'Tab 4-PPN2'!F55+'Tab 4-PPN3'!F55+'Tab 4-PPN4'!F55+'Tab 4-PPN5'!F55+'Tab 4-PPN6'!F55+'Tab 4-PPN7'!F55+'Tab 4-PPN8'!F55+'Tab 4-PPN9'!F55</f>
        <v>0</v>
      </c>
      <c r="G66" s="168">
        <f>'Tab 3'!G66+'Tab 4-PPN1'!G55+'Tab 4-PPN2'!G55+'Tab 4-PPN3'!G55+'Tab 4-PPN4'!G55+'Tab 4-PPN5'!G55+'Tab 4-PPN6'!G55+'Tab 4-PPN7'!G55+'Tab 4-PPN8'!G55+'Tab 4-PPN9'!G55</f>
        <v>0</v>
      </c>
      <c r="H66" s="168">
        <f>'Tab 3'!H66+'Tab 4-PPN1'!H55+'Tab 4-PPN2'!H55+'Tab 4-PPN3'!H55+'Tab 4-PPN4'!H55+'Tab 4-PPN5'!H55+'Tab 4-PPN6'!H55+'Tab 4-PPN7'!H55+'Tab 4-PPN8'!H55+'Tab 4-PPN9'!H55</f>
        <v>0</v>
      </c>
      <c r="I66" s="168">
        <f>'Tab 3'!I66+'Tab 4-PPN1'!I55+'Tab 4-PPN2'!I55+'Tab 4-PPN3'!I55+'Tab 4-PPN4'!I55+'Tab 4-PPN5'!I55+'Tab 4-PPN6'!I55+'Tab 4-PPN7'!I55+'Tab 4-PPN8'!I55+'Tab 4-PPN9'!I55</f>
        <v>0</v>
      </c>
      <c r="J66" s="168">
        <f>'Tab 3'!J66+'Tab 4-PPN1'!J55+'Tab 4-PPN2'!J55+'Tab 4-PPN3'!J55+'Tab 4-PPN4'!J55+'Tab 4-PPN5'!J55+'Tab 4-PPN6'!J55+'Tab 4-PPN7'!J55+'Tab 4-PPN8'!J55+'Tab 4-PPN9'!J55</f>
        <v>0</v>
      </c>
      <c r="K66" s="168">
        <f>'Tab 3'!K66+'Tab 4-PPN1'!K55+'Tab 4-PPN2'!K55+'Tab 4-PPN3'!K55+'Tab 4-PPN4'!K55+'Tab 4-PPN5'!K55+'Tab 4-PPN6'!K55+'Tab 4-PPN7'!K55+'Tab 4-PPN8'!K55+'Tab 4-PPN9'!K55</f>
        <v>0</v>
      </c>
      <c r="L66" s="168">
        <f>'Tab 3'!L66+'Tab 4-PPN1'!L55+'Tab 4-PPN2'!L55+'Tab 4-PPN3'!L55+'Tab 4-PPN4'!L55+'Tab 4-PPN5'!L55+'Tab 4-PPN6'!L55+'Tab 4-PPN7'!L55+'Tab 4-PPN8'!L55+'Tab 4-PPN9'!L55</f>
        <v>0</v>
      </c>
      <c r="M66" s="168">
        <f>'Tab 3'!M66+'Tab 4-PPN1'!M55+'Tab 4-PPN2'!M55+'Tab 4-PPN3'!M55+'Tab 4-PPN4'!M55+'Tab 4-PPN5'!M55+'Tab 4-PPN6'!M55+'Tab 4-PPN7'!M55+'Tab 4-PPN8'!M55+'Tab 4-PPN9'!M55</f>
        <v>0</v>
      </c>
      <c r="N66" s="168">
        <f>'Tab 3'!N66+'Tab 4-PPN1'!N55+'Tab 4-PPN2'!N55+'Tab 4-PPN3'!N55+'Tab 4-PPN4'!N55+'Tab 4-PPN5'!N55+'Tab 4-PPN6'!N55+'Tab 4-PPN7'!N55+'Tab 4-PPN8'!N55+'Tab 4-PPN9'!N55</f>
        <v>0</v>
      </c>
      <c r="O66" s="229">
        <f>'Tab 3'!O66+'Tab 4-PPN1'!O55+'Tab 4-PPN2'!O55+'Tab 4-PPN3'!O55+'Tab 4-PPN4'!O55+'Tab 4-PPN5'!O55+'Tab 4-PPN6'!O55+'Tab 4-PPN7'!O55+'Tab 4-PPN8'!O55+'Tab 4-PPN9'!O55</f>
        <v>0</v>
      </c>
      <c r="P66" s="205"/>
      <c r="Q66" s="165"/>
      <c r="R66" s="165"/>
      <c r="S66" s="165"/>
      <c r="T66" s="165"/>
      <c r="U66" s="59"/>
      <c r="V66" s="59"/>
      <c r="W66" s="59"/>
      <c r="X66" s="72"/>
    </row>
    <row r="67" spans="1:24" ht="24" thickBot="1">
      <c r="A67" s="193"/>
      <c r="B67" s="155" t="s">
        <v>10</v>
      </c>
      <c r="C67" s="307" t="s">
        <v>148</v>
      </c>
      <c r="D67" s="157">
        <v>616000</v>
      </c>
      <c r="E67" s="158">
        <f>'Tab 3'!E67+'Tab 4-PPN1'!E56+'Tab 4-PPN2'!E56+'Tab 4-PPN3'!E56+'Tab 4-PPN4'!E56+'Tab 4-PPN5'!E56+'Tab 4-PPN6'!E56+'Tab 4-PPN7'!E56+'Tab 4-PPN8'!E56+'Tab 4-PPN9'!E56</f>
        <v>0</v>
      </c>
      <c r="F67" s="158">
        <f>'Tab 3'!F67+'Tab 4-PPN1'!F56+'Tab 4-PPN2'!F56+'Tab 4-PPN3'!F56+'Tab 4-PPN4'!F56+'Tab 4-PPN5'!F56+'Tab 4-PPN6'!F56+'Tab 4-PPN7'!F56+'Tab 4-PPN8'!F56+'Tab 4-PPN9'!F56</f>
        <v>0</v>
      </c>
      <c r="G67" s="158">
        <f>'Tab 3'!G67+'Tab 4-PPN1'!G56+'Tab 4-PPN2'!G56+'Tab 4-PPN3'!G56+'Tab 4-PPN4'!G56+'Tab 4-PPN5'!G56+'Tab 4-PPN6'!G56+'Tab 4-PPN7'!G56+'Tab 4-PPN8'!G56+'Tab 4-PPN9'!G56</f>
        <v>0</v>
      </c>
      <c r="H67" s="158">
        <f>'Tab 3'!H67+'Tab 4-PPN1'!H56+'Tab 4-PPN2'!H56+'Tab 4-PPN3'!H56+'Tab 4-PPN4'!H56+'Tab 4-PPN5'!H56+'Tab 4-PPN6'!H56+'Tab 4-PPN7'!H56+'Tab 4-PPN8'!H56+'Tab 4-PPN9'!H56</f>
        <v>0</v>
      </c>
      <c r="I67" s="158">
        <f>'Tab 3'!I67+'Tab 4-PPN1'!I56+'Tab 4-PPN2'!I56+'Tab 4-PPN3'!I56+'Tab 4-PPN4'!I56+'Tab 4-PPN5'!I56+'Tab 4-PPN6'!I56+'Tab 4-PPN7'!I56+'Tab 4-PPN8'!I56+'Tab 4-PPN9'!I56</f>
        <v>0</v>
      </c>
      <c r="J67" s="158">
        <f>'Tab 3'!J67+'Tab 4-PPN1'!J56+'Tab 4-PPN2'!J56+'Tab 4-PPN3'!J56+'Tab 4-PPN4'!J56+'Tab 4-PPN5'!J56+'Tab 4-PPN6'!J56+'Tab 4-PPN7'!J56+'Tab 4-PPN8'!J56+'Tab 4-PPN9'!J56</f>
        <v>0</v>
      </c>
      <c r="K67" s="158">
        <f>'Tab 3'!K67+'Tab 4-PPN1'!K56+'Tab 4-PPN2'!K56+'Tab 4-PPN3'!K56+'Tab 4-PPN4'!K56+'Tab 4-PPN5'!K56+'Tab 4-PPN6'!K56+'Tab 4-PPN7'!K56+'Tab 4-PPN8'!K56+'Tab 4-PPN9'!K56</f>
        <v>0</v>
      </c>
      <c r="L67" s="158">
        <f>'Tab 3'!L67+'Tab 4-PPN1'!L56+'Tab 4-PPN2'!L56+'Tab 4-PPN3'!L56+'Tab 4-PPN4'!L56+'Tab 4-PPN5'!L56+'Tab 4-PPN6'!L56+'Tab 4-PPN7'!L56+'Tab 4-PPN8'!L56+'Tab 4-PPN9'!L56</f>
        <v>0</v>
      </c>
      <c r="M67" s="158">
        <f>'Tab 3'!M67+'Tab 4-PPN1'!M56+'Tab 4-PPN2'!M56+'Tab 4-PPN3'!M56+'Tab 4-PPN4'!M56+'Tab 4-PPN5'!M56+'Tab 4-PPN6'!M56+'Tab 4-PPN7'!M56+'Tab 4-PPN8'!M56+'Tab 4-PPN9'!M56</f>
        <v>0</v>
      </c>
      <c r="N67" s="158">
        <f>'Tab 3'!N67+'Tab 4-PPN1'!N56+'Tab 4-PPN2'!N56+'Tab 4-PPN3'!N56+'Tab 4-PPN4'!N56+'Tab 4-PPN5'!N56+'Tab 4-PPN6'!N56+'Tab 4-PPN7'!N56+'Tab 4-PPN8'!N56+'Tab 4-PPN9'!N56</f>
        <v>0</v>
      </c>
      <c r="O67" s="203">
        <f>'Tab 3'!O67+'Tab 4-PPN1'!O56+'Tab 4-PPN2'!O56+'Tab 4-PPN3'!O56+'Tab 4-PPN4'!O56+'Tab 4-PPN5'!O56+'Tab 4-PPN6'!O56+'Tab 4-PPN7'!O56+'Tab 4-PPN8'!O56+'Tab 4-PPN9'!O56</f>
        <v>0</v>
      </c>
      <c r="P67" s="198">
        <f aca="true" t="shared" si="11" ref="P67:X67">P68</f>
        <v>0</v>
      </c>
      <c r="Q67" s="158">
        <f t="shared" si="11"/>
        <v>0</v>
      </c>
      <c r="R67" s="158">
        <f t="shared" si="11"/>
        <v>0</v>
      </c>
      <c r="S67" s="158">
        <f t="shared" si="11"/>
        <v>0</v>
      </c>
      <c r="T67" s="158">
        <f t="shared" si="11"/>
        <v>0</v>
      </c>
      <c r="U67" s="58">
        <f t="shared" si="11"/>
        <v>0</v>
      </c>
      <c r="V67" s="58">
        <f t="shared" si="11"/>
        <v>0</v>
      </c>
      <c r="W67" s="58">
        <f t="shared" si="11"/>
        <v>0</v>
      </c>
      <c r="X67" s="71">
        <f t="shared" si="11"/>
        <v>0</v>
      </c>
    </row>
    <row r="68" spans="1:24" ht="23.25">
      <c r="A68" s="193"/>
      <c r="B68" s="171">
        <v>1</v>
      </c>
      <c r="C68" s="318" t="s">
        <v>149</v>
      </c>
      <c r="D68" s="218">
        <v>616200</v>
      </c>
      <c r="E68" s="220">
        <f>'Tab 3'!E68+'Tab 4-PPN1'!E57+'Tab 4-PPN2'!E57+'Tab 4-PPN3'!E57+'Tab 4-PPN4'!E57+'Tab 4-PPN5'!E57+'Tab 4-PPN6'!E57+'Tab 4-PPN7'!E57+'Tab 4-PPN8'!E57+'Tab 4-PPN9'!E57</f>
        <v>0</v>
      </c>
      <c r="F68" s="220">
        <f>'Tab 3'!F68+'Tab 4-PPN1'!F57+'Tab 4-PPN2'!F57+'Tab 4-PPN3'!F57+'Tab 4-PPN4'!F57+'Tab 4-PPN5'!F57+'Tab 4-PPN6'!F57+'Tab 4-PPN7'!F57+'Tab 4-PPN8'!F57+'Tab 4-PPN9'!F57</f>
        <v>0</v>
      </c>
      <c r="G68" s="220">
        <f>'Tab 3'!G68+'Tab 4-PPN1'!G57+'Tab 4-PPN2'!G57+'Tab 4-PPN3'!G57+'Tab 4-PPN4'!G57+'Tab 4-PPN5'!G57+'Tab 4-PPN6'!G57+'Tab 4-PPN7'!G57+'Tab 4-PPN8'!G57+'Tab 4-PPN9'!G57</f>
        <v>0</v>
      </c>
      <c r="H68" s="220">
        <f>'Tab 3'!H68+'Tab 4-PPN1'!H57+'Tab 4-PPN2'!H57+'Tab 4-PPN3'!H57+'Tab 4-PPN4'!H57+'Tab 4-PPN5'!H57+'Tab 4-PPN6'!H57+'Tab 4-PPN7'!H57+'Tab 4-PPN8'!H57+'Tab 4-PPN9'!H57</f>
        <v>0</v>
      </c>
      <c r="I68" s="220">
        <f>'Tab 3'!I68+'Tab 4-PPN1'!I57+'Tab 4-PPN2'!I57+'Tab 4-PPN3'!I57+'Tab 4-PPN4'!I57+'Tab 4-PPN5'!I57+'Tab 4-PPN6'!I57+'Tab 4-PPN7'!I57+'Tab 4-PPN8'!I57+'Tab 4-PPN9'!I57</f>
        <v>0</v>
      </c>
      <c r="J68" s="220">
        <f>'Tab 3'!J68+'Tab 4-PPN1'!J57+'Tab 4-PPN2'!J57+'Tab 4-PPN3'!J57+'Tab 4-PPN4'!J57+'Tab 4-PPN5'!J57+'Tab 4-PPN6'!J57+'Tab 4-PPN7'!J57+'Tab 4-PPN8'!J57+'Tab 4-PPN9'!J57</f>
        <v>0</v>
      </c>
      <c r="K68" s="220">
        <f>'Tab 3'!K68+'Tab 4-PPN1'!K57+'Tab 4-PPN2'!K57+'Tab 4-PPN3'!K57+'Tab 4-PPN4'!K57+'Tab 4-PPN5'!K57+'Tab 4-PPN6'!K57+'Tab 4-PPN7'!K57+'Tab 4-PPN8'!K57+'Tab 4-PPN9'!K57</f>
        <v>0</v>
      </c>
      <c r="L68" s="220">
        <f>'Tab 3'!L68+'Tab 4-PPN1'!L57+'Tab 4-PPN2'!L57+'Tab 4-PPN3'!L57+'Tab 4-PPN4'!L57+'Tab 4-PPN5'!L57+'Tab 4-PPN6'!L57+'Tab 4-PPN7'!L57+'Tab 4-PPN8'!L57+'Tab 4-PPN9'!L57</f>
        <v>0</v>
      </c>
      <c r="M68" s="220">
        <f>'Tab 3'!M68+'Tab 4-PPN1'!M57+'Tab 4-PPN2'!M57+'Tab 4-PPN3'!M57+'Tab 4-PPN4'!M57+'Tab 4-PPN5'!M57+'Tab 4-PPN6'!M57+'Tab 4-PPN7'!M57+'Tab 4-PPN8'!M57+'Tab 4-PPN9'!M57</f>
        <v>0</v>
      </c>
      <c r="N68" s="220">
        <f>'Tab 3'!N68+'Tab 4-PPN1'!N57+'Tab 4-PPN2'!N57+'Tab 4-PPN3'!N57+'Tab 4-PPN4'!N57+'Tab 4-PPN5'!N57+'Tab 4-PPN6'!N57+'Tab 4-PPN7'!N57+'Tab 4-PPN8'!N57+'Tab 4-PPN9'!N57</f>
        <v>0</v>
      </c>
      <c r="O68" s="230">
        <f>'Tab 3'!O68+'Tab 4-PPN1'!O57+'Tab 4-PPN2'!O57+'Tab 4-PPN3'!O57+'Tab 4-PPN4'!O57+'Tab 4-PPN5'!O57+'Tab 4-PPN6'!O57+'Tab 4-PPN7'!O57+'Tab 4-PPN8'!O57+'Tab 4-PPN9'!O57</f>
        <v>0</v>
      </c>
      <c r="P68" s="217"/>
      <c r="Q68" s="173"/>
      <c r="R68" s="173"/>
      <c r="S68" s="173"/>
      <c r="T68" s="173"/>
      <c r="U68" s="68"/>
      <c r="V68" s="68"/>
      <c r="W68" s="68"/>
      <c r="X68" s="73"/>
    </row>
    <row r="69" spans="1:24" ht="46.5" thickBot="1">
      <c r="A69" s="193"/>
      <c r="B69" s="155" t="s">
        <v>11</v>
      </c>
      <c r="C69" s="307" t="s">
        <v>150</v>
      </c>
      <c r="D69" s="174"/>
      <c r="E69" s="158">
        <f>'Tab 3'!E69+'Tab 4-PPN1'!E58+'Tab 4-PPN2'!E58+'Tab 4-PPN3'!E58+'Tab 4-PPN4'!E58+'Tab 4-PPN5'!E58+'Tab 4-PPN6'!E58+'Tab 4-PPN7'!E58+'Tab 4-PPN8'!E58+'Tab 4-PPN9'!E58</f>
        <v>0</v>
      </c>
      <c r="F69" s="158">
        <f>'Tab 3'!F69+'Tab 4-PPN1'!F58+'Tab 4-PPN2'!F58+'Tab 4-PPN3'!F58+'Tab 4-PPN4'!F58+'Tab 4-PPN5'!F58+'Tab 4-PPN6'!F58+'Tab 4-PPN7'!F58+'Tab 4-PPN8'!F58+'Tab 4-PPN9'!F58</f>
        <v>0</v>
      </c>
      <c r="G69" s="158">
        <f>'Tab 3'!G69+'Tab 4-PPN1'!G58+'Tab 4-PPN2'!G58+'Tab 4-PPN3'!G58+'Tab 4-PPN4'!G58+'Tab 4-PPN5'!G58+'Tab 4-PPN6'!G58+'Tab 4-PPN7'!G58+'Tab 4-PPN8'!G58+'Tab 4-PPN9'!G58</f>
        <v>0</v>
      </c>
      <c r="H69" s="158">
        <f>'Tab 3'!H69+'Tab 4-PPN1'!H58+'Tab 4-PPN2'!H58+'Tab 4-PPN3'!H58+'Tab 4-PPN4'!H58+'Tab 4-PPN5'!H58+'Tab 4-PPN6'!H58+'Tab 4-PPN7'!H58+'Tab 4-PPN8'!H58+'Tab 4-PPN9'!H58</f>
        <v>0</v>
      </c>
      <c r="I69" s="158">
        <f>'Tab 3'!I69+'Tab 4-PPN1'!I58+'Tab 4-PPN2'!I58+'Tab 4-PPN3'!I58+'Tab 4-PPN4'!I58+'Tab 4-PPN5'!I58+'Tab 4-PPN6'!I58+'Tab 4-PPN7'!I58+'Tab 4-PPN8'!I58+'Tab 4-PPN9'!I58</f>
        <v>0</v>
      </c>
      <c r="J69" s="158">
        <f>'Tab 3'!J69+'Tab 4-PPN1'!J58+'Tab 4-PPN2'!J58+'Tab 4-PPN3'!J58+'Tab 4-PPN4'!J58+'Tab 4-PPN5'!J58+'Tab 4-PPN6'!J58+'Tab 4-PPN7'!J58+'Tab 4-PPN8'!J58+'Tab 4-PPN9'!J58</f>
        <v>0</v>
      </c>
      <c r="K69" s="158">
        <f>'Tab 3'!K69+'Tab 4-PPN1'!K58+'Tab 4-PPN2'!K58+'Tab 4-PPN3'!K58+'Tab 4-PPN4'!K58+'Tab 4-PPN5'!K58+'Tab 4-PPN6'!K58+'Tab 4-PPN7'!K58+'Tab 4-PPN8'!K58+'Tab 4-PPN9'!K58</f>
        <v>0</v>
      </c>
      <c r="L69" s="158">
        <f>'Tab 3'!L69+'Tab 4-PPN1'!L58+'Tab 4-PPN2'!L58+'Tab 4-PPN3'!L58+'Tab 4-PPN4'!L58+'Tab 4-PPN5'!L58+'Tab 4-PPN6'!L58+'Tab 4-PPN7'!L58+'Tab 4-PPN8'!L58+'Tab 4-PPN9'!L58</f>
        <v>0</v>
      </c>
      <c r="M69" s="158">
        <f>'Tab 3'!M69+'Tab 4-PPN1'!M58+'Tab 4-PPN2'!M58+'Tab 4-PPN3'!M58+'Tab 4-PPN4'!M58+'Tab 4-PPN5'!M58+'Tab 4-PPN6'!M58+'Tab 4-PPN7'!M58+'Tab 4-PPN8'!M58+'Tab 4-PPN9'!M58</f>
        <v>0</v>
      </c>
      <c r="N69" s="158">
        <f>'Tab 3'!N69+'Tab 4-PPN1'!N58+'Tab 4-PPN2'!N58+'Tab 4-PPN3'!N58+'Tab 4-PPN4'!N58+'Tab 4-PPN5'!N58+'Tab 4-PPN6'!N58+'Tab 4-PPN7'!N58+'Tab 4-PPN8'!N58+'Tab 4-PPN9'!N58</f>
        <v>0</v>
      </c>
      <c r="O69" s="203">
        <f>'Tab 3'!O69+'Tab 4-PPN1'!O58+'Tab 4-PPN2'!O58+'Tab 4-PPN3'!O58+'Tab 4-PPN4'!O58+'Tab 4-PPN5'!O58+'Tab 4-PPN6'!O58+'Tab 4-PPN7'!O58+'Tab 4-PPN8'!O58+'Tab 4-PPN9'!O58</f>
        <v>0</v>
      </c>
      <c r="P69" s="198">
        <f aca="true" t="shared" si="12" ref="P69:X69">SUM(P70:P75)</f>
        <v>0</v>
      </c>
      <c r="Q69" s="158">
        <f t="shared" si="12"/>
        <v>0</v>
      </c>
      <c r="R69" s="158">
        <f t="shared" si="12"/>
        <v>0</v>
      </c>
      <c r="S69" s="158">
        <f t="shared" si="12"/>
        <v>0</v>
      </c>
      <c r="T69" s="158">
        <f t="shared" si="12"/>
        <v>0</v>
      </c>
      <c r="U69" s="58">
        <f t="shared" si="12"/>
        <v>0</v>
      </c>
      <c r="V69" s="58">
        <f t="shared" si="12"/>
        <v>0</v>
      </c>
      <c r="W69" s="58">
        <f t="shared" si="12"/>
        <v>0</v>
      </c>
      <c r="X69" s="71">
        <f t="shared" si="12"/>
        <v>0</v>
      </c>
    </row>
    <row r="70" spans="1:24" ht="46.5">
      <c r="A70" s="193"/>
      <c r="B70" s="175">
        <v>1</v>
      </c>
      <c r="C70" s="312" t="s">
        <v>151</v>
      </c>
      <c r="D70" s="223">
        <v>821100</v>
      </c>
      <c r="E70" s="220">
        <f>'Tab 3'!E70+'Tab 4-PPN1'!E59+'Tab 4-PPN2'!E59+'Tab 4-PPN3'!E59+'Tab 4-PPN4'!E59+'Tab 4-PPN5'!E59+'Tab 4-PPN6'!E59+'Tab 4-PPN7'!E59+'Tab 4-PPN8'!E59+'Tab 4-PPN9'!E59</f>
        <v>0</v>
      </c>
      <c r="F70" s="220">
        <f>'Tab 3'!F70+'Tab 4-PPN1'!F59+'Tab 4-PPN2'!F59+'Tab 4-PPN3'!F59+'Tab 4-PPN4'!F59+'Tab 4-PPN5'!F59+'Tab 4-PPN6'!F59+'Tab 4-PPN7'!F59+'Tab 4-PPN8'!F59+'Tab 4-PPN9'!F59</f>
        <v>0</v>
      </c>
      <c r="G70" s="220">
        <f>'Tab 3'!G70+'Tab 4-PPN1'!G59+'Tab 4-PPN2'!G59+'Tab 4-PPN3'!G59+'Tab 4-PPN4'!G59+'Tab 4-PPN5'!G59+'Tab 4-PPN6'!G59+'Tab 4-PPN7'!G59+'Tab 4-PPN8'!G59+'Tab 4-PPN9'!G59</f>
        <v>0</v>
      </c>
      <c r="H70" s="220">
        <f>'Tab 3'!H70+'Tab 4-PPN1'!H59+'Tab 4-PPN2'!H59+'Tab 4-PPN3'!H59+'Tab 4-PPN4'!H59+'Tab 4-PPN5'!H59+'Tab 4-PPN6'!H59+'Tab 4-PPN7'!H59+'Tab 4-PPN8'!H59+'Tab 4-PPN9'!H59</f>
        <v>0</v>
      </c>
      <c r="I70" s="220">
        <f>'Tab 3'!I70+'Tab 4-PPN1'!I59+'Tab 4-PPN2'!I59+'Tab 4-PPN3'!I59+'Tab 4-PPN4'!I59+'Tab 4-PPN5'!I59+'Tab 4-PPN6'!I59+'Tab 4-PPN7'!I59+'Tab 4-PPN8'!I59+'Tab 4-PPN9'!I59</f>
        <v>0</v>
      </c>
      <c r="J70" s="220">
        <f>'Tab 3'!J70+'Tab 4-PPN1'!J59+'Tab 4-PPN2'!J59+'Tab 4-PPN3'!J59+'Tab 4-PPN4'!J59+'Tab 4-PPN5'!J59+'Tab 4-PPN6'!J59+'Tab 4-PPN7'!J59+'Tab 4-PPN8'!J59+'Tab 4-PPN9'!J59</f>
        <v>0</v>
      </c>
      <c r="K70" s="220">
        <f>'Tab 3'!K70+'Tab 4-PPN1'!K59+'Tab 4-PPN2'!K59+'Tab 4-PPN3'!K59+'Tab 4-PPN4'!K59+'Tab 4-PPN5'!K59+'Tab 4-PPN6'!K59+'Tab 4-PPN7'!K59+'Tab 4-PPN8'!K59+'Tab 4-PPN9'!K59</f>
        <v>0</v>
      </c>
      <c r="L70" s="220">
        <f>'Tab 3'!L70+'Tab 4-PPN1'!L59+'Tab 4-PPN2'!L59+'Tab 4-PPN3'!L59+'Tab 4-PPN4'!L59+'Tab 4-PPN5'!L59+'Tab 4-PPN6'!L59+'Tab 4-PPN7'!L59+'Tab 4-PPN8'!L59+'Tab 4-PPN9'!L59</f>
        <v>0</v>
      </c>
      <c r="M70" s="220">
        <f>'Tab 3'!M70+'Tab 4-PPN1'!M59+'Tab 4-PPN2'!M59+'Tab 4-PPN3'!M59+'Tab 4-PPN4'!M59+'Tab 4-PPN5'!M59+'Tab 4-PPN6'!M59+'Tab 4-PPN7'!M59+'Tab 4-PPN8'!M59+'Tab 4-PPN9'!M59</f>
        <v>0</v>
      </c>
      <c r="N70" s="220">
        <f>'Tab 3'!N70+'Tab 4-PPN1'!N59+'Tab 4-PPN2'!N59+'Tab 4-PPN3'!N59+'Tab 4-PPN4'!N59+'Tab 4-PPN5'!N59+'Tab 4-PPN6'!N59+'Tab 4-PPN7'!N59+'Tab 4-PPN8'!N59+'Tab 4-PPN9'!N59</f>
        <v>0</v>
      </c>
      <c r="O70" s="230">
        <f>'Tab 3'!O70+'Tab 4-PPN1'!O59+'Tab 4-PPN2'!O59+'Tab 4-PPN3'!O59+'Tab 4-PPN4'!O59+'Tab 4-PPN5'!O59+'Tab 4-PPN6'!O59+'Tab 4-PPN7'!O59+'Tab 4-PPN8'!O59+'Tab 4-PPN9'!O59</f>
        <v>0</v>
      </c>
      <c r="P70" s="222"/>
      <c r="Q70" s="177"/>
      <c r="R70" s="177"/>
      <c r="S70" s="177"/>
      <c r="T70" s="177"/>
      <c r="U70" s="61"/>
      <c r="V70" s="61"/>
      <c r="W70" s="61"/>
      <c r="X70" s="74"/>
    </row>
    <row r="71" spans="1:24" ht="23.25">
      <c r="A71" s="193"/>
      <c r="B71" s="151">
        <v>2</v>
      </c>
      <c r="C71" s="297" t="s">
        <v>152</v>
      </c>
      <c r="D71" s="151">
        <v>821200</v>
      </c>
      <c r="E71" s="168">
        <f>'Tab 3'!E71+'Tab 4-PPN1'!E60+'Tab 4-PPN2'!E60+'Tab 4-PPN3'!E60+'Tab 4-PPN4'!E60+'Tab 4-PPN5'!E60+'Tab 4-PPN6'!E60+'Tab 4-PPN7'!E60+'Tab 4-PPN8'!E60+'Tab 4-PPN9'!E60</f>
        <v>0</v>
      </c>
      <c r="F71" s="168">
        <f>'Tab 3'!F71+'Tab 4-PPN1'!F60+'Tab 4-PPN2'!F60+'Tab 4-PPN3'!F60+'Tab 4-PPN4'!F60+'Tab 4-PPN5'!F60+'Tab 4-PPN6'!F60+'Tab 4-PPN7'!F60+'Tab 4-PPN8'!F60+'Tab 4-PPN9'!F60</f>
        <v>0</v>
      </c>
      <c r="G71" s="168">
        <f>'Tab 3'!G71+'Tab 4-PPN1'!G60+'Tab 4-PPN2'!G60+'Tab 4-PPN3'!G60+'Tab 4-PPN4'!G60+'Tab 4-PPN5'!G60+'Tab 4-PPN6'!G60+'Tab 4-PPN7'!G60+'Tab 4-PPN8'!G60+'Tab 4-PPN9'!G60</f>
        <v>0</v>
      </c>
      <c r="H71" s="168">
        <f>'Tab 3'!H71+'Tab 4-PPN1'!H60+'Tab 4-PPN2'!H60+'Tab 4-PPN3'!H60+'Tab 4-PPN4'!H60+'Tab 4-PPN5'!H60+'Tab 4-PPN6'!H60+'Tab 4-PPN7'!H60+'Tab 4-PPN8'!H60+'Tab 4-PPN9'!H60</f>
        <v>0</v>
      </c>
      <c r="I71" s="168">
        <f>'Tab 3'!I71+'Tab 4-PPN1'!I60+'Tab 4-PPN2'!I60+'Tab 4-PPN3'!I60+'Tab 4-PPN4'!I60+'Tab 4-PPN5'!I60+'Tab 4-PPN6'!I60+'Tab 4-PPN7'!I60+'Tab 4-PPN8'!I60+'Tab 4-PPN9'!I60</f>
        <v>0</v>
      </c>
      <c r="J71" s="168">
        <f>'Tab 3'!J71+'Tab 4-PPN1'!J60+'Tab 4-PPN2'!J60+'Tab 4-PPN3'!J60+'Tab 4-PPN4'!J60+'Tab 4-PPN5'!J60+'Tab 4-PPN6'!J60+'Tab 4-PPN7'!J60+'Tab 4-PPN8'!J60+'Tab 4-PPN9'!J60</f>
        <v>0</v>
      </c>
      <c r="K71" s="168">
        <f>'Tab 3'!K71+'Tab 4-PPN1'!K60+'Tab 4-PPN2'!K60+'Tab 4-PPN3'!K60+'Tab 4-PPN4'!K60+'Tab 4-PPN5'!K60+'Tab 4-PPN6'!K60+'Tab 4-PPN7'!K60+'Tab 4-PPN8'!K60+'Tab 4-PPN9'!K60</f>
        <v>0</v>
      </c>
      <c r="L71" s="168">
        <f>'Tab 3'!L71+'Tab 4-PPN1'!L60+'Tab 4-PPN2'!L60+'Tab 4-PPN3'!L60+'Tab 4-PPN4'!L60+'Tab 4-PPN5'!L60+'Tab 4-PPN6'!L60+'Tab 4-PPN7'!L60+'Tab 4-PPN8'!L60+'Tab 4-PPN9'!L60</f>
        <v>0</v>
      </c>
      <c r="M71" s="168">
        <f>'Tab 3'!M71+'Tab 4-PPN1'!M60+'Tab 4-PPN2'!M60+'Tab 4-PPN3'!M60+'Tab 4-PPN4'!M60+'Tab 4-PPN5'!M60+'Tab 4-PPN6'!M60+'Tab 4-PPN7'!M60+'Tab 4-PPN8'!M60+'Tab 4-PPN9'!M60</f>
        <v>0</v>
      </c>
      <c r="N71" s="168">
        <f>'Tab 3'!N71+'Tab 4-PPN1'!N60+'Tab 4-PPN2'!N60+'Tab 4-PPN3'!N60+'Tab 4-PPN4'!N60+'Tab 4-PPN5'!N60+'Tab 4-PPN6'!N60+'Tab 4-PPN7'!N60+'Tab 4-PPN8'!N60+'Tab 4-PPN9'!N60</f>
        <v>0</v>
      </c>
      <c r="O71" s="229">
        <f>'Tab 3'!O71+'Tab 4-PPN1'!O60+'Tab 4-PPN2'!O60+'Tab 4-PPN3'!O60+'Tab 4-PPN4'!O60+'Tab 4-PPN5'!O60+'Tab 4-PPN6'!O60+'Tab 4-PPN7'!O60+'Tab 4-PPN8'!O60+'Tab 4-PPN9'!O60</f>
        <v>0</v>
      </c>
      <c r="P71" s="197"/>
      <c r="Q71" s="149"/>
      <c r="R71" s="149"/>
      <c r="S71" s="149"/>
      <c r="T71" s="149"/>
      <c r="U71" s="55"/>
      <c r="V71" s="55"/>
      <c r="W71" s="55"/>
      <c r="X71" s="70"/>
    </row>
    <row r="72" spans="1:24" ht="23.25">
      <c r="A72" s="193"/>
      <c r="B72" s="151">
        <v>3</v>
      </c>
      <c r="C72" s="297" t="s">
        <v>153</v>
      </c>
      <c r="D72" s="151">
        <v>821300</v>
      </c>
      <c r="E72" s="168">
        <f>'Tab 3'!E72+'Tab 4-PPN1'!E61+'Tab 4-PPN2'!E61+'Tab 4-PPN3'!E61+'Tab 4-PPN4'!E61+'Tab 4-PPN5'!E61+'Tab 4-PPN6'!E61+'Tab 4-PPN7'!E61+'Tab 4-PPN8'!E61+'Tab 4-PPN9'!E61</f>
        <v>0</v>
      </c>
      <c r="F72" s="168">
        <f>'Tab 3'!F72+'Tab 4-PPN1'!F61+'Tab 4-PPN2'!F61+'Tab 4-PPN3'!F61+'Tab 4-PPN4'!F61+'Tab 4-PPN5'!F61+'Tab 4-PPN6'!F61+'Tab 4-PPN7'!F61+'Tab 4-PPN8'!F61+'Tab 4-PPN9'!F61</f>
        <v>0</v>
      </c>
      <c r="G72" s="168">
        <f>'Tab 3'!G72+'Tab 4-PPN1'!G61+'Tab 4-PPN2'!G61+'Tab 4-PPN3'!G61+'Tab 4-PPN4'!G61+'Tab 4-PPN5'!G61+'Tab 4-PPN6'!G61+'Tab 4-PPN7'!G61+'Tab 4-PPN8'!G61+'Tab 4-PPN9'!G61</f>
        <v>0</v>
      </c>
      <c r="H72" s="168">
        <f>'Tab 3'!H72+'Tab 4-PPN1'!H61+'Tab 4-PPN2'!H61+'Tab 4-PPN3'!H61+'Tab 4-PPN4'!H61+'Tab 4-PPN5'!H61+'Tab 4-PPN6'!H61+'Tab 4-PPN7'!H61+'Tab 4-PPN8'!H61+'Tab 4-PPN9'!H61</f>
        <v>0</v>
      </c>
      <c r="I72" s="168">
        <f>'Tab 3'!I72+'Tab 4-PPN1'!I61+'Tab 4-PPN2'!I61+'Tab 4-PPN3'!I61+'Tab 4-PPN4'!I61+'Tab 4-PPN5'!I61+'Tab 4-PPN6'!I61+'Tab 4-PPN7'!I61+'Tab 4-PPN8'!I61+'Tab 4-PPN9'!I61</f>
        <v>0</v>
      </c>
      <c r="J72" s="168">
        <f>'Tab 3'!J72+'Tab 4-PPN1'!J61+'Tab 4-PPN2'!J61+'Tab 4-PPN3'!J61+'Tab 4-PPN4'!J61+'Tab 4-PPN5'!J61+'Tab 4-PPN6'!J61+'Tab 4-PPN7'!J61+'Tab 4-PPN8'!J61+'Tab 4-PPN9'!J61</f>
        <v>0</v>
      </c>
      <c r="K72" s="168">
        <f>'Tab 3'!K72+'Tab 4-PPN1'!K61+'Tab 4-PPN2'!K61+'Tab 4-PPN3'!K61+'Tab 4-PPN4'!K61+'Tab 4-PPN5'!K61+'Tab 4-PPN6'!K61+'Tab 4-PPN7'!K61+'Tab 4-PPN8'!K61+'Tab 4-PPN9'!K61</f>
        <v>0</v>
      </c>
      <c r="L72" s="168">
        <f>'Tab 3'!L72+'Tab 4-PPN1'!L61+'Tab 4-PPN2'!L61+'Tab 4-PPN3'!L61+'Tab 4-PPN4'!L61+'Tab 4-PPN5'!L61+'Tab 4-PPN6'!L61+'Tab 4-PPN7'!L61+'Tab 4-PPN8'!L61+'Tab 4-PPN9'!L61</f>
        <v>0</v>
      </c>
      <c r="M72" s="168">
        <f>'Tab 3'!M72+'Tab 4-PPN1'!M61+'Tab 4-PPN2'!M61+'Tab 4-PPN3'!M61+'Tab 4-PPN4'!M61+'Tab 4-PPN5'!M61+'Tab 4-PPN6'!M61+'Tab 4-PPN7'!M61+'Tab 4-PPN8'!M61+'Tab 4-PPN9'!M61</f>
        <v>0</v>
      </c>
      <c r="N72" s="168">
        <f>'Tab 3'!N72+'Tab 4-PPN1'!N61+'Tab 4-PPN2'!N61+'Tab 4-PPN3'!N61+'Tab 4-PPN4'!N61+'Tab 4-PPN5'!N61+'Tab 4-PPN6'!N61+'Tab 4-PPN7'!N61+'Tab 4-PPN8'!N61+'Tab 4-PPN9'!N61</f>
        <v>0</v>
      </c>
      <c r="O72" s="229">
        <f>'Tab 3'!O72+'Tab 4-PPN1'!O61+'Tab 4-PPN2'!O61+'Tab 4-PPN3'!O61+'Tab 4-PPN4'!O61+'Tab 4-PPN5'!O61+'Tab 4-PPN6'!O61+'Tab 4-PPN7'!O61+'Tab 4-PPN8'!O61+'Tab 4-PPN9'!O61</f>
        <v>0</v>
      </c>
      <c r="P72" s="197"/>
      <c r="Q72" s="149"/>
      <c r="R72" s="149"/>
      <c r="S72" s="149"/>
      <c r="T72" s="149"/>
      <c r="U72" s="55"/>
      <c r="V72" s="55"/>
      <c r="W72" s="55"/>
      <c r="X72" s="70"/>
    </row>
    <row r="73" spans="1:24" ht="23.25">
      <c r="A73" s="193"/>
      <c r="B73" s="151">
        <v>4</v>
      </c>
      <c r="C73" s="314" t="s">
        <v>154</v>
      </c>
      <c r="D73" s="151">
        <v>821400</v>
      </c>
      <c r="E73" s="168">
        <f>'Tab 3'!E73+'Tab 4-PPN1'!E62+'Tab 4-PPN2'!E62+'Tab 4-PPN3'!E62+'Tab 4-PPN4'!E62+'Tab 4-PPN5'!E62+'Tab 4-PPN6'!E62+'Tab 4-PPN7'!E62+'Tab 4-PPN8'!E62+'Tab 4-PPN9'!E62</f>
        <v>0</v>
      </c>
      <c r="F73" s="168">
        <f>'Tab 3'!F73+'Tab 4-PPN1'!F62+'Tab 4-PPN2'!F62+'Tab 4-PPN3'!F62+'Tab 4-PPN4'!F62+'Tab 4-PPN5'!F62+'Tab 4-PPN6'!F62+'Tab 4-PPN7'!F62+'Tab 4-PPN8'!F62+'Tab 4-PPN9'!F62</f>
        <v>0</v>
      </c>
      <c r="G73" s="168">
        <f>'Tab 3'!G73+'Tab 4-PPN1'!G62+'Tab 4-PPN2'!G62+'Tab 4-PPN3'!G62+'Tab 4-PPN4'!G62+'Tab 4-PPN5'!G62+'Tab 4-PPN6'!G62+'Tab 4-PPN7'!G62+'Tab 4-PPN8'!G62+'Tab 4-PPN9'!G62</f>
        <v>0</v>
      </c>
      <c r="H73" s="168">
        <f>'Tab 3'!H73+'Tab 4-PPN1'!H62+'Tab 4-PPN2'!H62+'Tab 4-PPN3'!H62+'Tab 4-PPN4'!H62+'Tab 4-PPN5'!H62+'Tab 4-PPN6'!H62+'Tab 4-PPN7'!H62+'Tab 4-PPN8'!H62+'Tab 4-PPN9'!H62</f>
        <v>0</v>
      </c>
      <c r="I73" s="168">
        <f>'Tab 3'!I73+'Tab 4-PPN1'!I62+'Tab 4-PPN2'!I62+'Tab 4-PPN3'!I62+'Tab 4-PPN4'!I62+'Tab 4-PPN5'!I62+'Tab 4-PPN6'!I62+'Tab 4-PPN7'!I62+'Tab 4-PPN8'!I62+'Tab 4-PPN9'!I62</f>
        <v>0</v>
      </c>
      <c r="J73" s="168">
        <f>'Tab 3'!J73+'Tab 4-PPN1'!J62+'Tab 4-PPN2'!J62+'Tab 4-PPN3'!J62+'Tab 4-PPN4'!J62+'Tab 4-PPN5'!J62+'Tab 4-PPN6'!J62+'Tab 4-PPN7'!J62+'Tab 4-PPN8'!J62+'Tab 4-PPN9'!J62</f>
        <v>0</v>
      </c>
      <c r="K73" s="168">
        <f>'Tab 3'!K73+'Tab 4-PPN1'!K62+'Tab 4-PPN2'!K62+'Tab 4-PPN3'!K62+'Tab 4-PPN4'!K62+'Tab 4-PPN5'!K62+'Tab 4-PPN6'!K62+'Tab 4-PPN7'!K62+'Tab 4-PPN8'!K62+'Tab 4-PPN9'!K62</f>
        <v>0</v>
      </c>
      <c r="L73" s="168">
        <f>'Tab 3'!L73+'Tab 4-PPN1'!L62+'Tab 4-PPN2'!L62+'Tab 4-PPN3'!L62+'Tab 4-PPN4'!L62+'Tab 4-PPN5'!L62+'Tab 4-PPN6'!L62+'Tab 4-PPN7'!L62+'Tab 4-PPN8'!L62+'Tab 4-PPN9'!L62</f>
        <v>0</v>
      </c>
      <c r="M73" s="168">
        <f>'Tab 3'!M73+'Tab 4-PPN1'!M62+'Tab 4-PPN2'!M62+'Tab 4-PPN3'!M62+'Tab 4-PPN4'!M62+'Tab 4-PPN5'!M62+'Tab 4-PPN6'!M62+'Tab 4-PPN7'!M62+'Tab 4-PPN8'!M62+'Tab 4-PPN9'!M62</f>
        <v>0</v>
      </c>
      <c r="N73" s="168">
        <f>'Tab 3'!N73+'Tab 4-PPN1'!N62+'Tab 4-PPN2'!N62+'Tab 4-PPN3'!N62+'Tab 4-PPN4'!N62+'Tab 4-PPN5'!N62+'Tab 4-PPN6'!N62+'Tab 4-PPN7'!N62+'Tab 4-PPN8'!N62+'Tab 4-PPN9'!N62</f>
        <v>0</v>
      </c>
      <c r="O73" s="229">
        <f>'Tab 3'!O73+'Tab 4-PPN1'!O62+'Tab 4-PPN2'!O62+'Tab 4-PPN3'!O62+'Tab 4-PPN4'!O62+'Tab 4-PPN5'!O62+'Tab 4-PPN6'!O62+'Tab 4-PPN7'!O62+'Tab 4-PPN8'!O62+'Tab 4-PPN9'!O62</f>
        <v>0</v>
      </c>
      <c r="P73" s="197"/>
      <c r="Q73" s="149"/>
      <c r="R73" s="149"/>
      <c r="S73" s="149"/>
      <c r="T73" s="149"/>
      <c r="U73" s="55"/>
      <c r="V73" s="55"/>
      <c r="W73" s="55"/>
      <c r="X73" s="70"/>
    </row>
    <row r="74" spans="1:24" ht="23.25">
      <c r="A74" s="193"/>
      <c r="B74" s="151">
        <v>5</v>
      </c>
      <c r="C74" s="314" t="s">
        <v>155</v>
      </c>
      <c r="D74" s="151">
        <v>821500</v>
      </c>
      <c r="E74" s="168">
        <f>'Tab 3'!E74+'Tab 4-PPN1'!E63+'Tab 4-PPN2'!E63+'Tab 4-PPN3'!E63+'Tab 4-PPN4'!E63+'Tab 4-PPN5'!E63+'Tab 4-PPN6'!E63+'Tab 4-PPN7'!E63+'Tab 4-PPN8'!E63+'Tab 4-PPN9'!E63</f>
        <v>0</v>
      </c>
      <c r="F74" s="168">
        <f>'Tab 3'!F74+'Tab 4-PPN1'!F63+'Tab 4-PPN2'!F63+'Tab 4-PPN3'!F63+'Tab 4-PPN4'!F63+'Tab 4-PPN5'!F63+'Tab 4-PPN6'!F63+'Tab 4-PPN7'!F63+'Tab 4-PPN8'!F63+'Tab 4-PPN9'!F63</f>
        <v>0</v>
      </c>
      <c r="G74" s="168">
        <f>'Tab 3'!G74+'Tab 4-PPN1'!G63+'Tab 4-PPN2'!G63+'Tab 4-PPN3'!G63+'Tab 4-PPN4'!G63+'Tab 4-PPN5'!G63+'Tab 4-PPN6'!G63+'Tab 4-PPN7'!G63+'Tab 4-PPN8'!G63+'Tab 4-PPN9'!G63</f>
        <v>0</v>
      </c>
      <c r="H74" s="168">
        <f>'Tab 3'!H74+'Tab 4-PPN1'!H63+'Tab 4-PPN2'!H63+'Tab 4-PPN3'!H63+'Tab 4-PPN4'!H63+'Tab 4-PPN5'!H63+'Tab 4-PPN6'!H63+'Tab 4-PPN7'!H63+'Tab 4-PPN8'!H63+'Tab 4-PPN9'!H63</f>
        <v>0</v>
      </c>
      <c r="I74" s="168">
        <f>'Tab 3'!I74+'Tab 4-PPN1'!I63+'Tab 4-PPN2'!I63+'Tab 4-PPN3'!I63+'Tab 4-PPN4'!I63+'Tab 4-PPN5'!I63+'Tab 4-PPN6'!I63+'Tab 4-PPN7'!I63+'Tab 4-PPN8'!I63+'Tab 4-PPN9'!I63</f>
        <v>0</v>
      </c>
      <c r="J74" s="168">
        <f>'Tab 3'!J74+'Tab 4-PPN1'!J63+'Tab 4-PPN2'!J63+'Tab 4-PPN3'!J63+'Tab 4-PPN4'!J63+'Tab 4-PPN5'!J63+'Tab 4-PPN6'!J63+'Tab 4-PPN7'!J63+'Tab 4-PPN8'!J63+'Tab 4-PPN9'!J63</f>
        <v>0</v>
      </c>
      <c r="K74" s="168">
        <f>'Tab 3'!K74+'Tab 4-PPN1'!K63+'Tab 4-PPN2'!K63+'Tab 4-PPN3'!K63+'Tab 4-PPN4'!K63+'Tab 4-PPN5'!K63+'Tab 4-PPN6'!K63+'Tab 4-PPN7'!K63+'Tab 4-PPN8'!K63+'Tab 4-PPN9'!K63</f>
        <v>0</v>
      </c>
      <c r="L74" s="168">
        <f>'Tab 3'!L74+'Tab 4-PPN1'!L63+'Tab 4-PPN2'!L63+'Tab 4-PPN3'!L63+'Tab 4-PPN4'!L63+'Tab 4-PPN5'!L63+'Tab 4-PPN6'!L63+'Tab 4-PPN7'!L63+'Tab 4-PPN8'!L63+'Tab 4-PPN9'!L63</f>
        <v>0</v>
      </c>
      <c r="M74" s="168">
        <f>'Tab 3'!M74+'Tab 4-PPN1'!M63+'Tab 4-PPN2'!M63+'Tab 4-PPN3'!M63+'Tab 4-PPN4'!M63+'Tab 4-PPN5'!M63+'Tab 4-PPN6'!M63+'Tab 4-PPN7'!M63+'Tab 4-PPN8'!M63+'Tab 4-PPN9'!M63</f>
        <v>0</v>
      </c>
      <c r="N74" s="168">
        <f>'Tab 3'!N74+'Tab 4-PPN1'!N63+'Tab 4-PPN2'!N63+'Tab 4-PPN3'!N63+'Tab 4-PPN4'!N63+'Tab 4-PPN5'!N63+'Tab 4-PPN6'!N63+'Tab 4-PPN7'!N63+'Tab 4-PPN8'!N63+'Tab 4-PPN9'!N63</f>
        <v>0</v>
      </c>
      <c r="O74" s="229">
        <f>'Tab 3'!O74+'Tab 4-PPN1'!O63+'Tab 4-PPN2'!O63+'Tab 4-PPN3'!O63+'Tab 4-PPN4'!O63+'Tab 4-PPN5'!O63+'Tab 4-PPN6'!O63+'Tab 4-PPN7'!O63+'Tab 4-PPN8'!O63+'Tab 4-PPN9'!O63</f>
        <v>0</v>
      </c>
      <c r="P74" s="197"/>
      <c r="Q74" s="149"/>
      <c r="R74" s="149"/>
      <c r="S74" s="149"/>
      <c r="T74" s="149"/>
      <c r="U74" s="55"/>
      <c r="V74" s="55"/>
      <c r="W74" s="55"/>
      <c r="X74" s="70"/>
    </row>
    <row r="75" spans="1:25" ht="46.5">
      <c r="A75" s="193"/>
      <c r="B75" s="151">
        <v>6</v>
      </c>
      <c r="C75" s="314" t="s">
        <v>156</v>
      </c>
      <c r="D75" s="151">
        <v>821600</v>
      </c>
      <c r="E75" s="168">
        <f>'Tab 3'!E75+'Tab 4-PPN1'!E64+'Tab 4-PPN2'!E64+'Tab 4-PPN3'!E64+'Tab 4-PPN4'!E64+'Tab 4-PPN5'!E64+'Tab 4-PPN6'!E64+'Tab 4-PPN7'!E64+'Tab 4-PPN8'!E64+'Tab 4-PPN9'!E64</f>
        <v>0</v>
      </c>
      <c r="F75" s="168">
        <f>'Tab 3'!F75+'Tab 4-PPN1'!F64+'Tab 4-PPN2'!F64+'Tab 4-PPN3'!F64+'Tab 4-PPN4'!F64+'Tab 4-PPN5'!F64+'Tab 4-PPN6'!F64+'Tab 4-PPN7'!F64+'Tab 4-PPN8'!F64+'Tab 4-PPN9'!F64</f>
        <v>0</v>
      </c>
      <c r="G75" s="168">
        <f>'Tab 3'!G75+'Tab 4-PPN1'!G64+'Tab 4-PPN2'!G64+'Tab 4-PPN3'!G64+'Tab 4-PPN4'!G64+'Tab 4-PPN5'!G64+'Tab 4-PPN6'!G64+'Tab 4-PPN7'!G64+'Tab 4-PPN8'!G64+'Tab 4-PPN9'!G64</f>
        <v>0</v>
      </c>
      <c r="H75" s="168">
        <f>'Tab 3'!H75+'Tab 4-PPN1'!H64+'Tab 4-PPN2'!H64+'Tab 4-PPN3'!H64+'Tab 4-PPN4'!H64+'Tab 4-PPN5'!H64+'Tab 4-PPN6'!H64+'Tab 4-PPN7'!H64+'Tab 4-PPN8'!H64+'Tab 4-PPN9'!H64</f>
        <v>0</v>
      </c>
      <c r="I75" s="168">
        <f>'Tab 3'!I75+'Tab 4-PPN1'!I64+'Tab 4-PPN2'!I64+'Tab 4-PPN3'!I64+'Tab 4-PPN4'!I64+'Tab 4-PPN5'!I64+'Tab 4-PPN6'!I64+'Tab 4-PPN7'!I64+'Tab 4-PPN8'!I64+'Tab 4-PPN9'!I64</f>
        <v>0</v>
      </c>
      <c r="J75" s="168">
        <f>'Tab 3'!J75+'Tab 4-PPN1'!J64+'Tab 4-PPN2'!J64+'Tab 4-PPN3'!J64+'Tab 4-PPN4'!J64+'Tab 4-PPN5'!J64+'Tab 4-PPN6'!J64+'Tab 4-PPN7'!J64+'Tab 4-PPN8'!J64+'Tab 4-PPN9'!J64</f>
        <v>0</v>
      </c>
      <c r="K75" s="168">
        <f>'Tab 3'!K75+'Tab 4-PPN1'!K64+'Tab 4-PPN2'!K64+'Tab 4-PPN3'!K64+'Tab 4-PPN4'!K64+'Tab 4-PPN5'!K64+'Tab 4-PPN6'!K64+'Tab 4-PPN7'!K64+'Tab 4-PPN8'!K64+'Tab 4-PPN9'!K64</f>
        <v>0</v>
      </c>
      <c r="L75" s="168">
        <f>'Tab 3'!L75+'Tab 4-PPN1'!L64+'Tab 4-PPN2'!L64+'Tab 4-PPN3'!L64+'Tab 4-PPN4'!L64+'Tab 4-PPN5'!L64+'Tab 4-PPN6'!L64+'Tab 4-PPN7'!L64+'Tab 4-PPN8'!L64+'Tab 4-PPN9'!L64</f>
        <v>0</v>
      </c>
      <c r="M75" s="168">
        <f>'Tab 3'!M75+'Tab 4-PPN1'!M64+'Tab 4-PPN2'!M64+'Tab 4-PPN3'!M64+'Tab 4-PPN4'!M64+'Tab 4-PPN5'!M64+'Tab 4-PPN6'!M64+'Tab 4-PPN7'!M64+'Tab 4-PPN8'!M64+'Tab 4-PPN9'!M64</f>
        <v>0</v>
      </c>
      <c r="N75" s="168">
        <f>'Tab 3'!N75+'Tab 4-PPN1'!N64+'Tab 4-PPN2'!N64+'Tab 4-PPN3'!N64+'Tab 4-PPN4'!N64+'Tab 4-PPN5'!N64+'Tab 4-PPN6'!N64+'Tab 4-PPN7'!N64+'Tab 4-PPN8'!N64+'Tab 4-PPN9'!N64</f>
        <v>0</v>
      </c>
      <c r="O75" s="229">
        <f>'Tab 3'!O75+'Tab 4-PPN1'!O64+'Tab 4-PPN2'!O64+'Tab 4-PPN3'!O64+'Tab 4-PPN4'!O64+'Tab 4-PPN5'!O64+'Tab 4-PPN6'!O64+'Tab 4-PPN7'!O64+'Tab 4-PPN8'!O64+'Tab 4-PPN9'!O64</f>
        <v>0</v>
      </c>
      <c r="P75" s="197"/>
      <c r="Q75" s="149"/>
      <c r="R75" s="149"/>
      <c r="S75" s="149"/>
      <c r="T75" s="149"/>
      <c r="U75" s="55"/>
      <c r="V75" s="55"/>
      <c r="W75" s="55"/>
      <c r="X75" s="70"/>
      <c r="Y75" s="6"/>
    </row>
    <row r="76" spans="1:25" ht="46.5" thickBot="1">
      <c r="A76" s="194"/>
      <c r="B76" s="155"/>
      <c r="C76" s="307" t="s">
        <v>176</v>
      </c>
      <c r="D76" s="174"/>
      <c r="E76" s="158">
        <f aca="true" t="shared" si="13" ref="E76:X76">E14+E26+E61+E67+E69</f>
        <v>0</v>
      </c>
      <c r="F76" s="158">
        <f t="shared" si="13"/>
        <v>0</v>
      </c>
      <c r="G76" s="158">
        <f t="shared" si="13"/>
        <v>0</v>
      </c>
      <c r="H76" s="158">
        <f t="shared" si="13"/>
        <v>0</v>
      </c>
      <c r="I76" s="158">
        <f t="shared" si="13"/>
        <v>0</v>
      </c>
      <c r="J76" s="158">
        <f>J14+J26+J61+J67+J69</f>
        <v>0</v>
      </c>
      <c r="K76" s="158">
        <f>K14+K26+K61+K67+K69</f>
        <v>0</v>
      </c>
      <c r="L76" s="158">
        <f>L14+L26+L61+L67+L69</f>
        <v>0</v>
      </c>
      <c r="M76" s="158">
        <f t="shared" si="13"/>
        <v>0</v>
      </c>
      <c r="N76" s="158">
        <f t="shared" si="13"/>
        <v>0</v>
      </c>
      <c r="O76" s="203">
        <f t="shared" si="13"/>
        <v>0</v>
      </c>
      <c r="P76" s="198">
        <f t="shared" si="13"/>
        <v>0</v>
      </c>
      <c r="Q76" s="158">
        <f t="shared" si="13"/>
        <v>0</v>
      </c>
      <c r="R76" s="158">
        <f t="shared" si="13"/>
        <v>0</v>
      </c>
      <c r="S76" s="158">
        <f t="shared" si="13"/>
        <v>0</v>
      </c>
      <c r="T76" s="158">
        <f t="shared" si="13"/>
        <v>0</v>
      </c>
      <c r="U76" s="58">
        <f t="shared" si="13"/>
        <v>0</v>
      </c>
      <c r="V76" s="58">
        <f t="shared" si="13"/>
        <v>0</v>
      </c>
      <c r="W76" s="58">
        <f t="shared" si="13"/>
        <v>0</v>
      </c>
      <c r="X76" s="71">
        <f t="shared" si="13"/>
        <v>0</v>
      </c>
      <c r="Y76" s="6"/>
    </row>
    <row r="77" spans="1:25" ht="23.25">
      <c r="A77" s="143"/>
      <c r="B77" s="178"/>
      <c r="C77" s="179"/>
      <c r="D77" s="180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37"/>
      <c r="V77" s="137"/>
      <c r="W77" s="137"/>
      <c r="X77" s="137"/>
      <c r="Y77" s="6"/>
    </row>
    <row r="78" spans="1:25" ht="23.25">
      <c r="A78" s="143"/>
      <c r="B78" s="178"/>
      <c r="C78" s="179"/>
      <c r="D78" s="180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37"/>
      <c r="V78" s="137"/>
      <c r="W78" s="137"/>
      <c r="X78" s="137"/>
      <c r="Y78" s="6"/>
    </row>
    <row r="79" spans="1:25" ht="15.75" customHeight="1">
      <c r="A79" s="143"/>
      <c r="B79" s="182"/>
      <c r="C79" s="373"/>
      <c r="D79" s="373"/>
      <c r="E79" s="373"/>
      <c r="F79" s="373"/>
      <c r="G79" s="373"/>
      <c r="H79" s="373"/>
      <c r="I79" s="373"/>
      <c r="J79" s="373"/>
      <c r="K79" s="373"/>
      <c r="L79" s="373"/>
      <c r="M79" s="373"/>
      <c r="N79" s="373"/>
      <c r="O79" s="373"/>
      <c r="P79" s="373"/>
      <c r="Q79" s="373"/>
      <c r="R79" s="373"/>
      <c r="S79" s="373"/>
      <c r="T79" s="373"/>
      <c r="U79" s="138"/>
      <c r="V79" s="138"/>
      <c r="W79" s="138"/>
      <c r="X79" s="138"/>
      <c r="Y79" s="6"/>
    </row>
    <row r="80" spans="1:25" ht="15.75" customHeight="1">
      <c r="A80" s="143"/>
      <c r="B80" s="182"/>
      <c r="C80" s="183"/>
      <c r="D80" s="183"/>
      <c r="E80" s="183"/>
      <c r="F80" s="183"/>
      <c r="G80" s="183"/>
      <c r="H80" s="183"/>
      <c r="I80" s="184"/>
      <c r="J80" s="184"/>
      <c r="K80" s="184"/>
      <c r="L80" s="184"/>
      <c r="M80" s="184"/>
      <c r="N80" s="184"/>
      <c r="O80" s="183"/>
      <c r="P80" s="183"/>
      <c r="Q80" s="183"/>
      <c r="R80" s="183"/>
      <c r="S80" s="183"/>
      <c r="T80" s="183"/>
      <c r="U80" s="138"/>
      <c r="V80" s="139"/>
      <c r="W80" s="139"/>
      <c r="X80" s="139"/>
      <c r="Y80" s="6"/>
    </row>
    <row r="81" spans="1:25" ht="27" customHeight="1">
      <c r="A81" s="143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319" t="s">
        <v>158</v>
      </c>
      <c r="N81" s="183"/>
      <c r="O81" s="183"/>
      <c r="P81" s="183"/>
      <c r="Q81" s="183"/>
      <c r="R81" s="183"/>
      <c r="S81" s="183"/>
      <c r="T81" s="183"/>
      <c r="U81" s="138"/>
      <c r="V81" s="138"/>
      <c r="W81" s="138"/>
      <c r="X81" s="138"/>
      <c r="Y81" s="6"/>
    </row>
    <row r="82" spans="2:25" ht="15" customHeight="1">
      <c r="B82" s="126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26"/>
      <c r="T82" s="141"/>
      <c r="U82" s="141"/>
      <c r="V82" s="126"/>
      <c r="W82" s="142" t="s">
        <v>45</v>
      </c>
      <c r="X82" s="120"/>
      <c r="Y82" s="6"/>
    </row>
    <row r="83" spans="2:24" ht="1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2:24" ht="18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5"/>
      <c r="U84" s="3"/>
      <c r="V84" s="6"/>
      <c r="W84" s="5"/>
      <c r="X84" s="15"/>
    </row>
    <row r="85" spans="2:24" ht="1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2:24" ht="1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</sheetData>
  <sheetProtection password="C783" sheet="1" formatCells="0" formatColumns="0" formatRows="0"/>
  <mergeCells count="16">
    <mergeCell ref="C79:T79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60" min="1" max="1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86"/>
  <sheetViews>
    <sheetView view="pageBreakPreview" zoomScale="54" zoomScaleNormal="60" zoomScaleSheetLayoutView="54" workbookViewId="0" topLeftCell="A1">
      <selection activeCell="C5" sqref="C5"/>
    </sheetView>
  </sheetViews>
  <sheetFormatPr defaultColWidth="9.140625" defaultRowHeight="15"/>
  <cols>
    <col min="1" max="1" width="4.421875" style="4" customWidth="1"/>
    <col min="2" max="2" width="9.8515625" style="4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 customHeight="1">
      <c r="B1" s="366" t="s">
        <v>104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</row>
    <row r="2" spans="2:24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105</v>
      </c>
      <c r="O2" s="188"/>
      <c r="P2" s="120"/>
      <c r="Q2" s="120"/>
      <c r="R2" s="120"/>
      <c r="S2" s="120"/>
      <c r="T2" s="120"/>
      <c r="U2" s="120"/>
      <c r="V2" s="368" t="s">
        <v>44</v>
      </c>
      <c r="W2" s="368"/>
      <c r="X2" s="315"/>
    </row>
    <row r="3" spans="2:24" ht="31.5" customHeight="1">
      <c r="B3" s="369" t="s">
        <v>106</v>
      </c>
      <c r="C3" s="369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119"/>
      <c r="V3" s="368"/>
      <c r="W3" s="368"/>
      <c r="X3" s="123"/>
    </row>
    <row r="4" spans="2:24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2:24" ht="21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 t="s">
        <v>160</v>
      </c>
      <c r="O5" s="123" t="s">
        <v>57</v>
      </c>
      <c r="P5" s="124"/>
      <c r="Q5" s="124"/>
      <c r="R5" s="124"/>
      <c r="S5" s="124"/>
      <c r="T5" s="124"/>
      <c r="U5" s="124"/>
      <c r="V5" s="125"/>
      <c r="W5" s="126"/>
      <c r="X5" s="127"/>
    </row>
    <row r="6" spans="2:24" ht="30" customHeight="1">
      <c r="B6" s="326" t="s">
        <v>182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/>
      <c r="O6" s="224"/>
      <c r="P6" s="128"/>
      <c r="Q6" s="128"/>
      <c r="R6" s="128"/>
      <c r="S6" s="121"/>
      <c r="T6" s="121"/>
      <c r="U6" s="121"/>
      <c r="V6" s="121" t="s">
        <v>53</v>
      </c>
      <c r="W6" s="121"/>
      <c r="X6" s="129"/>
    </row>
    <row r="7" spans="2:24" ht="21" customHeight="1"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130"/>
      <c r="V7" s="122"/>
      <c r="W7" s="122"/>
      <c r="X7" s="131"/>
    </row>
    <row r="8" spans="2:24" ht="22.5" customHeight="1">
      <c r="B8" s="189"/>
      <c r="C8" s="189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225"/>
      <c r="Q8" s="225"/>
      <c r="R8" s="225"/>
      <c r="S8" s="225"/>
      <c r="T8" s="225"/>
      <c r="U8" s="121"/>
      <c r="V8" s="121" t="s">
        <v>55</v>
      </c>
      <c r="W8" s="121"/>
      <c r="X8" s="123"/>
    </row>
    <row r="9" spans="2:24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24" s="42" customFormat="1" ht="59.25" customHeight="1">
      <c r="A10" s="191"/>
      <c r="B10" s="374" t="s">
        <v>108</v>
      </c>
      <c r="C10" s="377" t="s">
        <v>109</v>
      </c>
      <c r="D10" s="374" t="s">
        <v>110</v>
      </c>
      <c r="E10" s="380" t="s">
        <v>111</v>
      </c>
      <c r="F10" s="380" t="s">
        <v>112</v>
      </c>
      <c r="G10" s="380" t="s">
        <v>113</v>
      </c>
      <c r="H10" s="391" t="s">
        <v>186</v>
      </c>
      <c r="I10" s="388" t="s">
        <v>178</v>
      </c>
      <c r="J10" s="343" t="s">
        <v>181</v>
      </c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4"/>
    </row>
    <row r="11" spans="1:24" s="42" customFormat="1" ht="17.25" customHeight="1">
      <c r="A11" s="192"/>
      <c r="B11" s="375"/>
      <c r="C11" s="378"/>
      <c r="D11" s="375"/>
      <c r="E11" s="381"/>
      <c r="F11" s="381"/>
      <c r="G11" s="381"/>
      <c r="H11" s="392"/>
      <c r="I11" s="389"/>
      <c r="J11" s="385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7"/>
    </row>
    <row r="12" spans="1:24" s="42" customFormat="1" ht="141" customHeight="1" thickBot="1">
      <c r="A12" s="192"/>
      <c r="B12" s="376"/>
      <c r="C12" s="379"/>
      <c r="D12" s="376"/>
      <c r="E12" s="382"/>
      <c r="F12" s="382"/>
      <c r="G12" s="382"/>
      <c r="H12" s="393"/>
      <c r="I12" s="390"/>
      <c r="J12" s="323" t="s">
        <v>168</v>
      </c>
      <c r="K12" s="324" t="s">
        <v>170</v>
      </c>
      <c r="L12" s="324" t="s">
        <v>171</v>
      </c>
      <c r="M12" s="324" t="s">
        <v>172</v>
      </c>
      <c r="N12" s="324" t="s">
        <v>173</v>
      </c>
      <c r="O12" s="325" t="s">
        <v>174</v>
      </c>
      <c r="P12" s="133" t="s">
        <v>23</v>
      </c>
      <c r="Q12" s="133" t="s">
        <v>24</v>
      </c>
      <c r="R12" s="133" t="s">
        <v>25</v>
      </c>
      <c r="S12" s="134" t="s">
        <v>26</v>
      </c>
      <c r="T12" s="134" t="s">
        <v>27</v>
      </c>
      <c r="U12" s="134" t="s">
        <v>28</v>
      </c>
      <c r="V12" s="134" t="s">
        <v>46</v>
      </c>
      <c r="W12" s="134" t="s">
        <v>47</v>
      </c>
      <c r="X12" s="134" t="s">
        <v>29</v>
      </c>
    </row>
    <row r="13" spans="1:24" s="329" customFormat="1" ht="21" thickBot="1">
      <c r="A13" s="328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12</v>
      </c>
      <c r="N13" s="136">
        <v>13</v>
      </c>
      <c r="O13" s="136">
        <v>14</v>
      </c>
      <c r="P13" s="136">
        <v>10</v>
      </c>
      <c r="Q13" s="136">
        <v>11</v>
      </c>
      <c r="R13" s="136">
        <v>12</v>
      </c>
      <c r="S13" s="136">
        <v>13</v>
      </c>
      <c r="T13" s="136">
        <v>14</v>
      </c>
      <c r="U13" s="136">
        <v>15</v>
      </c>
      <c r="V13" s="136">
        <v>16</v>
      </c>
      <c r="W13" s="136">
        <v>17</v>
      </c>
      <c r="X13" s="136">
        <v>18</v>
      </c>
    </row>
    <row r="14" spans="1:24" ht="23.25">
      <c r="A14" s="193"/>
      <c r="B14" s="144" t="s">
        <v>3</v>
      </c>
      <c r="C14" s="316" t="s">
        <v>126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X14">SUM(I15:I25)</f>
        <v>0</v>
      </c>
      <c r="J14" s="200">
        <f t="shared" si="0"/>
        <v>0</v>
      </c>
      <c r="K14" s="200">
        <f t="shared" si="0"/>
        <v>0</v>
      </c>
      <c r="L14" s="200">
        <f t="shared" si="0"/>
        <v>0</v>
      </c>
      <c r="M14" s="200">
        <f t="shared" si="0"/>
        <v>0</v>
      </c>
      <c r="N14" s="200">
        <f t="shared" si="0"/>
        <v>0</v>
      </c>
      <c r="O14" s="201">
        <f t="shared" si="0"/>
        <v>0</v>
      </c>
      <c r="P14" s="196">
        <f t="shared" si="0"/>
        <v>0</v>
      </c>
      <c r="Q14" s="146">
        <f t="shared" si="0"/>
        <v>0</v>
      </c>
      <c r="R14" s="146">
        <f t="shared" si="0"/>
        <v>0</v>
      </c>
      <c r="S14" s="146">
        <f t="shared" si="0"/>
        <v>0</v>
      </c>
      <c r="T14" s="146">
        <f t="shared" si="0"/>
        <v>0</v>
      </c>
      <c r="U14" s="54">
        <f t="shared" si="0"/>
        <v>0</v>
      </c>
      <c r="V14" s="54">
        <f t="shared" si="0"/>
        <v>0</v>
      </c>
      <c r="W14" s="54">
        <f t="shared" si="0"/>
        <v>0</v>
      </c>
      <c r="X14" s="69">
        <f t="shared" si="0"/>
        <v>0</v>
      </c>
    </row>
    <row r="15" spans="1:30" ht="23.25">
      <c r="A15" s="193"/>
      <c r="B15" s="147">
        <v>1</v>
      </c>
      <c r="C15" s="297" t="s">
        <v>127</v>
      </c>
      <c r="D15" s="147">
        <v>611100</v>
      </c>
      <c r="E15" s="149"/>
      <c r="F15" s="149"/>
      <c r="G15" s="150">
        <f>SUM(H15:I15)</f>
        <v>0</v>
      </c>
      <c r="H15" s="55"/>
      <c r="I15" s="150">
        <f>SUM(J15:O15)</f>
        <v>0</v>
      </c>
      <c r="J15" s="149"/>
      <c r="K15" s="149"/>
      <c r="L15" s="149"/>
      <c r="M15" s="149"/>
      <c r="N15" s="149"/>
      <c r="O15" s="149"/>
      <c r="P15" s="197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>
      <c r="A16" s="193"/>
      <c r="B16" s="151">
        <v>2</v>
      </c>
      <c r="C16" s="300" t="s">
        <v>128</v>
      </c>
      <c r="D16" s="153">
        <v>611200</v>
      </c>
      <c r="E16" s="149"/>
      <c r="F16" s="149"/>
      <c r="G16" s="150">
        <f aca="true" t="shared" si="1" ref="G16:G75">SUM(H16:I16)</f>
        <v>0</v>
      </c>
      <c r="H16" s="55"/>
      <c r="I16" s="150">
        <f aca="true" t="shared" si="2" ref="I16:I25">SUM(J16:O16)</f>
        <v>0</v>
      </c>
      <c r="J16" s="149"/>
      <c r="K16" s="149"/>
      <c r="L16" s="149"/>
      <c r="M16" s="149"/>
      <c r="N16" s="149"/>
      <c r="O16" s="149"/>
      <c r="P16" s="197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>
      <c r="A17" s="193"/>
      <c r="B17" s="151">
        <v>3</v>
      </c>
      <c r="C17" s="302" t="s">
        <v>129</v>
      </c>
      <c r="D17" s="153">
        <v>613100</v>
      </c>
      <c r="E17" s="149"/>
      <c r="F17" s="149"/>
      <c r="G17" s="150">
        <f t="shared" si="1"/>
        <v>0</v>
      </c>
      <c r="H17" s="55"/>
      <c r="I17" s="150">
        <f t="shared" si="2"/>
        <v>0</v>
      </c>
      <c r="J17" s="149"/>
      <c r="K17" s="149"/>
      <c r="L17" s="149"/>
      <c r="M17" s="149"/>
      <c r="N17" s="149"/>
      <c r="O17" s="149"/>
      <c r="P17" s="197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46.5">
      <c r="A18" s="193"/>
      <c r="B18" s="151">
        <v>4</v>
      </c>
      <c r="C18" s="300" t="s">
        <v>130</v>
      </c>
      <c r="D18" s="153">
        <v>613200</v>
      </c>
      <c r="E18" s="149"/>
      <c r="F18" s="149"/>
      <c r="G18" s="150">
        <f t="shared" si="1"/>
        <v>0</v>
      </c>
      <c r="H18" s="55"/>
      <c r="I18" s="150">
        <f t="shared" si="2"/>
        <v>0</v>
      </c>
      <c r="J18" s="149"/>
      <c r="K18" s="149"/>
      <c r="L18" s="149"/>
      <c r="M18" s="149"/>
      <c r="N18" s="149"/>
      <c r="O18" s="149"/>
      <c r="P18" s="197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>
      <c r="A19" s="193"/>
      <c r="B19" s="151">
        <v>5</v>
      </c>
      <c r="C19" s="300" t="s">
        <v>131</v>
      </c>
      <c r="D19" s="153">
        <v>613300</v>
      </c>
      <c r="E19" s="149"/>
      <c r="F19" s="149"/>
      <c r="G19" s="150">
        <f t="shared" si="1"/>
        <v>0</v>
      </c>
      <c r="H19" s="55"/>
      <c r="I19" s="150">
        <f t="shared" si="2"/>
        <v>0</v>
      </c>
      <c r="J19" s="149"/>
      <c r="K19" s="149"/>
      <c r="L19" s="149"/>
      <c r="M19" s="149"/>
      <c r="N19" s="149"/>
      <c r="O19" s="149"/>
      <c r="P19" s="197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>
      <c r="A20" s="193"/>
      <c r="B20" s="151">
        <v>6</v>
      </c>
      <c r="C20" s="302" t="s">
        <v>132</v>
      </c>
      <c r="D20" s="153">
        <v>613400</v>
      </c>
      <c r="E20" s="149"/>
      <c r="F20" s="149"/>
      <c r="G20" s="150">
        <f t="shared" si="1"/>
        <v>0</v>
      </c>
      <c r="H20" s="55"/>
      <c r="I20" s="150">
        <f t="shared" si="2"/>
        <v>0</v>
      </c>
      <c r="J20" s="149"/>
      <c r="K20" s="149"/>
      <c r="L20" s="149"/>
      <c r="M20" s="149"/>
      <c r="N20" s="149"/>
      <c r="O20" s="149"/>
      <c r="P20" s="197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>
      <c r="A21" s="193"/>
      <c r="B21" s="151">
        <v>7</v>
      </c>
      <c r="C21" s="300" t="s">
        <v>133</v>
      </c>
      <c r="D21" s="153">
        <v>613500</v>
      </c>
      <c r="E21" s="149"/>
      <c r="F21" s="149"/>
      <c r="G21" s="150">
        <f t="shared" si="1"/>
        <v>0</v>
      </c>
      <c r="H21" s="55"/>
      <c r="I21" s="150">
        <f t="shared" si="2"/>
        <v>0</v>
      </c>
      <c r="J21" s="149"/>
      <c r="K21" s="149"/>
      <c r="L21" s="149"/>
      <c r="M21" s="149"/>
      <c r="N21" s="149"/>
      <c r="O21" s="149"/>
      <c r="P21" s="197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>
      <c r="A22" s="193"/>
      <c r="B22" s="151">
        <v>8</v>
      </c>
      <c r="C22" s="300" t="s">
        <v>134</v>
      </c>
      <c r="D22" s="153">
        <v>613600</v>
      </c>
      <c r="E22" s="149"/>
      <c r="F22" s="149"/>
      <c r="G22" s="150">
        <f t="shared" si="1"/>
        <v>0</v>
      </c>
      <c r="H22" s="55"/>
      <c r="I22" s="150">
        <f t="shared" si="2"/>
        <v>0</v>
      </c>
      <c r="J22" s="149"/>
      <c r="K22" s="149"/>
      <c r="L22" s="149"/>
      <c r="M22" s="149"/>
      <c r="N22" s="149"/>
      <c r="O22" s="149"/>
      <c r="P22" s="197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>
      <c r="A23" s="193"/>
      <c r="B23" s="151">
        <v>9</v>
      </c>
      <c r="C23" s="302" t="s">
        <v>135</v>
      </c>
      <c r="D23" s="153">
        <v>613700</v>
      </c>
      <c r="E23" s="149"/>
      <c r="F23" s="149"/>
      <c r="G23" s="150">
        <f t="shared" si="1"/>
        <v>0</v>
      </c>
      <c r="H23" s="55"/>
      <c r="I23" s="150">
        <f t="shared" si="2"/>
        <v>0</v>
      </c>
      <c r="J23" s="149"/>
      <c r="K23" s="149"/>
      <c r="L23" s="149"/>
      <c r="M23" s="149"/>
      <c r="N23" s="149"/>
      <c r="O23" s="149"/>
      <c r="P23" s="197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>
      <c r="A24" s="193"/>
      <c r="B24" s="151">
        <v>10</v>
      </c>
      <c r="C24" s="300" t="s">
        <v>136</v>
      </c>
      <c r="D24" s="153">
        <v>613800</v>
      </c>
      <c r="E24" s="149"/>
      <c r="F24" s="149"/>
      <c r="G24" s="150">
        <f t="shared" si="1"/>
        <v>0</v>
      </c>
      <c r="H24" s="55"/>
      <c r="I24" s="150">
        <f t="shared" si="2"/>
        <v>0</v>
      </c>
      <c r="J24" s="149"/>
      <c r="K24" s="149"/>
      <c r="L24" s="149"/>
      <c r="M24" s="149"/>
      <c r="N24" s="149"/>
      <c r="O24" s="149"/>
      <c r="P24" s="197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>
      <c r="A25" s="193"/>
      <c r="B25" s="151">
        <v>11</v>
      </c>
      <c r="C25" s="300" t="s">
        <v>137</v>
      </c>
      <c r="D25" s="153">
        <v>613900</v>
      </c>
      <c r="E25" s="149"/>
      <c r="F25" s="149"/>
      <c r="G25" s="150">
        <f t="shared" si="1"/>
        <v>0</v>
      </c>
      <c r="H25" s="55"/>
      <c r="I25" s="150">
        <f t="shared" si="2"/>
        <v>0</v>
      </c>
      <c r="J25" s="149"/>
      <c r="K25" s="149"/>
      <c r="L25" s="149"/>
      <c r="M25" s="149"/>
      <c r="N25" s="149"/>
      <c r="O25" s="149"/>
      <c r="P25" s="197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27" ht="46.5" thickBot="1">
      <c r="A26" s="193"/>
      <c r="B26" s="155" t="s">
        <v>8</v>
      </c>
      <c r="C26" s="307" t="s">
        <v>138</v>
      </c>
      <c r="D26" s="157">
        <v>614000</v>
      </c>
      <c r="E26" s="158">
        <f aca="true" t="shared" si="3" ref="E26:X26">E27+E36+E40+E54+E57+E59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>J27+J36+J40+J54+J57+J59</f>
        <v>0</v>
      </c>
      <c r="K26" s="158">
        <f>K27+K36+K40+K54+K57+K59</f>
        <v>0</v>
      </c>
      <c r="L26" s="158">
        <f>L27+L36+L40+L54+L57+L59</f>
        <v>0</v>
      </c>
      <c r="M26" s="158">
        <f t="shared" si="3"/>
        <v>0</v>
      </c>
      <c r="N26" s="158">
        <f t="shared" si="3"/>
        <v>0</v>
      </c>
      <c r="O26" s="203">
        <f t="shared" si="3"/>
        <v>0</v>
      </c>
      <c r="P26" s="198">
        <f t="shared" si="3"/>
        <v>1</v>
      </c>
      <c r="Q26" s="158">
        <f t="shared" si="3"/>
        <v>1</v>
      </c>
      <c r="R26" s="158">
        <f t="shared" si="3"/>
        <v>1</v>
      </c>
      <c r="S26" s="158">
        <f t="shared" si="3"/>
        <v>1</v>
      </c>
      <c r="T26" s="158">
        <f t="shared" si="3"/>
        <v>1</v>
      </c>
      <c r="U26" s="58">
        <f t="shared" si="3"/>
        <v>1</v>
      </c>
      <c r="V26" s="58">
        <f t="shared" si="3"/>
        <v>1</v>
      </c>
      <c r="W26" s="58">
        <f t="shared" si="3"/>
        <v>1</v>
      </c>
      <c r="X26" s="71">
        <f t="shared" si="3"/>
        <v>1</v>
      </c>
      <c r="Z26" s="115"/>
      <c r="AA26" s="115"/>
    </row>
    <row r="27" spans="1:24" ht="23.25">
      <c r="A27" s="193"/>
      <c r="B27" s="159">
        <v>1</v>
      </c>
      <c r="C27" s="317" t="s">
        <v>139</v>
      </c>
      <c r="D27" s="208">
        <v>614100</v>
      </c>
      <c r="E27" s="209">
        <f aca="true" t="shared" si="4" ref="E27:O27">SUM(E28:E35)</f>
        <v>0</v>
      </c>
      <c r="F27" s="209">
        <f t="shared" si="4"/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09">
        <f t="shared" si="4"/>
        <v>0</v>
      </c>
      <c r="M27" s="209">
        <f t="shared" si="4"/>
        <v>0</v>
      </c>
      <c r="N27" s="209">
        <f t="shared" si="4"/>
        <v>0</v>
      </c>
      <c r="O27" s="209">
        <f t="shared" si="4"/>
        <v>0</v>
      </c>
      <c r="P27" s="204">
        <f aca="true" t="shared" si="5" ref="P27:X27">P34+P35</f>
        <v>0</v>
      </c>
      <c r="Q27" s="161">
        <f t="shared" si="5"/>
        <v>0</v>
      </c>
      <c r="R27" s="161">
        <f t="shared" si="5"/>
        <v>0</v>
      </c>
      <c r="S27" s="161">
        <f t="shared" si="5"/>
        <v>0</v>
      </c>
      <c r="T27" s="161">
        <f t="shared" si="5"/>
        <v>0</v>
      </c>
      <c r="U27" s="113">
        <f t="shared" si="5"/>
        <v>0</v>
      </c>
      <c r="V27" s="113">
        <f t="shared" si="5"/>
        <v>0</v>
      </c>
      <c r="W27" s="113">
        <f t="shared" si="5"/>
        <v>0</v>
      </c>
      <c r="X27" s="114">
        <f t="shared" si="5"/>
        <v>0</v>
      </c>
    </row>
    <row r="28" spans="1:24" ht="23.25">
      <c r="A28" s="193"/>
      <c r="B28" s="162"/>
      <c r="C28" s="163"/>
      <c r="D28" s="164"/>
      <c r="E28" s="55"/>
      <c r="F28" s="55"/>
      <c r="G28" s="150">
        <f aca="true" t="shared" si="6" ref="G28:G35">SUM(H28:I28)</f>
        <v>0</v>
      </c>
      <c r="H28" s="55"/>
      <c r="I28" s="150">
        <f aca="true" t="shared" si="7" ref="I28:I35">SUM(J28:O28)</f>
        <v>0</v>
      </c>
      <c r="J28" s="55"/>
      <c r="K28" s="55"/>
      <c r="L28" s="55"/>
      <c r="M28" s="55"/>
      <c r="N28" s="55"/>
      <c r="O28" s="55"/>
      <c r="P28" s="204"/>
      <c r="Q28" s="161"/>
      <c r="R28" s="161"/>
      <c r="S28" s="161"/>
      <c r="T28" s="161"/>
      <c r="U28" s="113"/>
      <c r="V28" s="113"/>
      <c r="W28" s="113"/>
      <c r="X28" s="114"/>
    </row>
    <row r="29" spans="1:24" ht="23.25">
      <c r="A29" s="193"/>
      <c r="B29" s="162"/>
      <c r="C29" s="163"/>
      <c r="D29" s="164"/>
      <c r="E29" s="55"/>
      <c r="F29" s="55"/>
      <c r="G29" s="150">
        <f t="shared" si="6"/>
        <v>0</v>
      </c>
      <c r="H29" s="55"/>
      <c r="I29" s="150">
        <f t="shared" si="7"/>
        <v>0</v>
      </c>
      <c r="J29" s="55"/>
      <c r="K29" s="55"/>
      <c r="L29" s="55"/>
      <c r="M29" s="55"/>
      <c r="N29" s="55"/>
      <c r="O29" s="55"/>
      <c r="P29" s="204"/>
      <c r="Q29" s="161"/>
      <c r="R29" s="161"/>
      <c r="S29" s="161"/>
      <c r="T29" s="161"/>
      <c r="U29" s="113"/>
      <c r="V29" s="113"/>
      <c r="W29" s="113"/>
      <c r="X29" s="114"/>
    </row>
    <row r="30" spans="1:24" ht="23.25">
      <c r="A30" s="193"/>
      <c r="B30" s="162"/>
      <c r="C30" s="163"/>
      <c r="D30" s="164"/>
      <c r="E30" s="55"/>
      <c r="F30" s="55"/>
      <c r="G30" s="150">
        <f t="shared" si="6"/>
        <v>0</v>
      </c>
      <c r="H30" s="55"/>
      <c r="I30" s="150">
        <f t="shared" si="7"/>
        <v>0</v>
      </c>
      <c r="J30" s="55"/>
      <c r="K30" s="55"/>
      <c r="L30" s="55"/>
      <c r="M30" s="55"/>
      <c r="N30" s="55"/>
      <c r="O30" s="55"/>
      <c r="P30" s="204"/>
      <c r="Q30" s="161"/>
      <c r="R30" s="161"/>
      <c r="S30" s="161"/>
      <c r="T30" s="161"/>
      <c r="U30" s="113"/>
      <c r="V30" s="113"/>
      <c r="W30" s="113"/>
      <c r="X30" s="114"/>
    </row>
    <row r="31" spans="1:24" ht="23.25">
      <c r="A31" s="193"/>
      <c r="B31" s="162"/>
      <c r="C31" s="163"/>
      <c r="D31" s="164"/>
      <c r="E31" s="55"/>
      <c r="F31" s="55"/>
      <c r="G31" s="150">
        <f t="shared" si="6"/>
        <v>0</v>
      </c>
      <c r="H31" s="55"/>
      <c r="I31" s="150">
        <f t="shared" si="7"/>
        <v>0</v>
      </c>
      <c r="J31" s="55"/>
      <c r="K31" s="55"/>
      <c r="L31" s="55"/>
      <c r="M31" s="55"/>
      <c r="N31" s="55"/>
      <c r="O31" s="55"/>
      <c r="P31" s="204"/>
      <c r="Q31" s="161"/>
      <c r="R31" s="161"/>
      <c r="S31" s="161"/>
      <c r="T31" s="161"/>
      <c r="U31" s="113"/>
      <c r="V31" s="113"/>
      <c r="W31" s="113"/>
      <c r="X31" s="114"/>
    </row>
    <row r="32" spans="1:24" ht="23.25">
      <c r="A32" s="193"/>
      <c r="B32" s="162"/>
      <c r="C32" s="163"/>
      <c r="D32" s="164"/>
      <c r="E32" s="55"/>
      <c r="F32" s="55"/>
      <c r="G32" s="150">
        <f t="shared" si="6"/>
        <v>0</v>
      </c>
      <c r="H32" s="55"/>
      <c r="I32" s="150">
        <f t="shared" si="7"/>
        <v>0</v>
      </c>
      <c r="J32" s="55"/>
      <c r="K32" s="55"/>
      <c r="L32" s="55"/>
      <c r="M32" s="55"/>
      <c r="N32" s="55"/>
      <c r="O32" s="55"/>
      <c r="P32" s="204"/>
      <c r="Q32" s="161"/>
      <c r="R32" s="161"/>
      <c r="S32" s="161"/>
      <c r="T32" s="161"/>
      <c r="U32" s="113"/>
      <c r="V32" s="113"/>
      <c r="W32" s="113"/>
      <c r="X32" s="114"/>
    </row>
    <row r="33" spans="1:24" ht="23.25">
      <c r="A33" s="193"/>
      <c r="B33" s="162"/>
      <c r="C33" s="163"/>
      <c r="D33" s="164"/>
      <c r="E33" s="55"/>
      <c r="F33" s="55"/>
      <c r="G33" s="150">
        <f t="shared" si="6"/>
        <v>0</v>
      </c>
      <c r="H33" s="55"/>
      <c r="I33" s="150">
        <f t="shared" si="7"/>
        <v>0</v>
      </c>
      <c r="J33" s="55"/>
      <c r="K33" s="55"/>
      <c r="L33" s="55"/>
      <c r="M33" s="55"/>
      <c r="N33" s="55"/>
      <c r="O33" s="55"/>
      <c r="P33" s="204"/>
      <c r="Q33" s="161"/>
      <c r="R33" s="161"/>
      <c r="S33" s="161"/>
      <c r="T33" s="161"/>
      <c r="U33" s="113"/>
      <c r="V33" s="113"/>
      <c r="W33" s="113"/>
      <c r="X33" s="114"/>
    </row>
    <row r="34" spans="1:24" ht="23.25">
      <c r="A34" s="193"/>
      <c r="B34" s="162"/>
      <c r="C34" s="163"/>
      <c r="D34" s="164"/>
      <c r="E34" s="55"/>
      <c r="F34" s="55"/>
      <c r="G34" s="150">
        <f t="shared" si="6"/>
        <v>0</v>
      </c>
      <c r="H34" s="55"/>
      <c r="I34" s="150">
        <f t="shared" si="7"/>
        <v>0</v>
      </c>
      <c r="J34" s="55"/>
      <c r="K34" s="55"/>
      <c r="L34" s="55"/>
      <c r="M34" s="55"/>
      <c r="N34" s="55"/>
      <c r="O34" s="55"/>
      <c r="P34" s="205"/>
      <c r="Q34" s="165"/>
      <c r="R34" s="165"/>
      <c r="S34" s="165"/>
      <c r="T34" s="165"/>
      <c r="U34" s="59"/>
      <c r="V34" s="59"/>
      <c r="W34" s="59"/>
      <c r="X34" s="72"/>
    </row>
    <row r="35" spans="1:24" ht="23.25">
      <c r="A35" s="193"/>
      <c r="B35" s="162"/>
      <c r="C35" s="163"/>
      <c r="D35" s="164"/>
      <c r="E35" s="55"/>
      <c r="F35" s="55"/>
      <c r="G35" s="150">
        <f t="shared" si="6"/>
        <v>0</v>
      </c>
      <c r="H35" s="55"/>
      <c r="I35" s="150">
        <f t="shared" si="7"/>
        <v>0</v>
      </c>
      <c r="J35" s="55"/>
      <c r="K35" s="55"/>
      <c r="L35" s="55"/>
      <c r="M35" s="55"/>
      <c r="N35" s="55"/>
      <c r="O35" s="55"/>
      <c r="P35" s="205"/>
      <c r="Q35" s="165"/>
      <c r="R35" s="165"/>
      <c r="S35" s="165"/>
      <c r="T35" s="165"/>
      <c r="U35" s="59"/>
      <c r="V35" s="59"/>
      <c r="W35" s="59"/>
      <c r="X35" s="72"/>
    </row>
    <row r="36" spans="1:24" ht="23.25">
      <c r="A36" s="193"/>
      <c r="B36" s="162">
        <v>2</v>
      </c>
      <c r="C36" s="320" t="s">
        <v>140</v>
      </c>
      <c r="D36" s="164">
        <v>614200</v>
      </c>
      <c r="E36" s="150">
        <f>SUM(E37:E39)</f>
        <v>0</v>
      </c>
      <c r="F36" s="150">
        <f aca="true" t="shared" si="8" ref="F36:X36">SUM(F37:F39)</f>
        <v>0</v>
      </c>
      <c r="G36" s="150">
        <f t="shared" si="8"/>
        <v>0</v>
      </c>
      <c r="H36" s="150">
        <f t="shared" si="8"/>
        <v>0</v>
      </c>
      <c r="I36" s="150">
        <f t="shared" si="8"/>
        <v>0</v>
      </c>
      <c r="J36" s="150">
        <f t="shared" si="8"/>
        <v>0</v>
      </c>
      <c r="K36" s="150">
        <f t="shared" si="8"/>
        <v>0</v>
      </c>
      <c r="L36" s="150">
        <f t="shared" si="8"/>
        <v>0</v>
      </c>
      <c r="M36" s="150">
        <f t="shared" si="8"/>
        <v>0</v>
      </c>
      <c r="N36" s="150">
        <f t="shared" si="8"/>
        <v>0</v>
      </c>
      <c r="O36" s="150">
        <f t="shared" si="8"/>
        <v>0</v>
      </c>
      <c r="P36" s="150">
        <f t="shared" si="8"/>
        <v>0</v>
      </c>
      <c r="Q36" s="150">
        <f t="shared" si="8"/>
        <v>0</v>
      </c>
      <c r="R36" s="150">
        <f t="shared" si="8"/>
        <v>0</v>
      </c>
      <c r="S36" s="150">
        <f t="shared" si="8"/>
        <v>0</v>
      </c>
      <c r="T36" s="150">
        <f t="shared" si="8"/>
        <v>0</v>
      </c>
      <c r="U36" s="150">
        <f t="shared" si="8"/>
        <v>0</v>
      </c>
      <c r="V36" s="150">
        <f t="shared" si="8"/>
        <v>0</v>
      </c>
      <c r="W36" s="150">
        <f t="shared" si="8"/>
        <v>0</v>
      </c>
      <c r="X36" s="212">
        <f t="shared" si="8"/>
        <v>0</v>
      </c>
    </row>
    <row r="37" spans="1:24" ht="23.25">
      <c r="A37" s="193"/>
      <c r="B37" s="162"/>
      <c r="C37" s="320"/>
      <c r="D37" s="164"/>
      <c r="E37" s="55"/>
      <c r="F37" s="55"/>
      <c r="G37" s="150">
        <f>H37+I37</f>
        <v>0</v>
      </c>
      <c r="H37" s="55"/>
      <c r="I37" s="150">
        <f>SUM(J37:O37)</f>
        <v>0</v>
      </c>
      <c r="J37" s="55"/>
      <c r="K37" s="55"/>
      <c r="L37" s="55"/>
      <c r="M37" s="55"/>
      <c r="N37" s="55"/>
      <c r="O37" s="55"/>
      <c r="P37" s="205"/>
      <c r="Q37" s="165"/>
      <c r="R37" s="165"/>
      <c r="S37" s="165"/>
      <c r="T37" s="165"/>
      <c r="U37" s="59"/>
      <c r="V37" s="59"/>
      <c r="W37" s="59"/>
      <c r="X37" s="72"/>
    </row>
    <row r="38" spans="1:24" ht="23.25">
      <c r="A38" s="193"/>
      <c r="B38" s="162"/>
      <c r="C38" s="320"/>
      <c r="D38" s="164"/>
      <c r="E38" s="55"/>
      <c r="F38" s="55"/>
      <c r="G38" s="150">
        <f>H38+I38</f>
        <v>0</v>
      </c>
      <c r="H38" s="55"/>
      <c r="I38" s="150">
        <f>SUM(J38:O38)</f>
        <v>0</v>
      </c>
      <c r="J38" s="55"/>
      <c r="K38" s="55"/>
      <c r="L38" s="55"/>
      <c r="M38" s="55"/>
      <c r="N38" s="55"/>
      <c r="O38" s="55"/>
      <c r="P38" s="205"/>
      <c r="Q38" s="165"/>
      <c r="R38" s="165"/>
      <c r="S38" s="165"/>
      <c r="T38" s="165"/>
      <c r="U38" s="59"/>
      <c r="V38" s="59"/>
      <c r="W38" s="59"/>
      <c r="X38" s="72"/>
    </row>
    <row r="39" spans="1:24" ht="23.25">
      <c r="A39" s="193"/>
      <c r="B39" s="162"/>
      <c r="C39" s="320"/>
      <c r="D39" s="164"/>
      <c r="E39" s="55"/>
      <c r="F39" s="55"/>
      <c r="G39" s="150">
        <f>H39+I39</f>
        <v>0</v>
      </c>
      <c r="H39" s="55"/>
      <c r="I39" s="150">
        <f>SUM(J39:O39)</f>
        <v>0</v>
      </c>
      <c r="J39" s="55"/>
      <c r="K39" s="55"/>
      <c r="L39" s="55"/>
      <c r="M39" s="55"/>
      <c r="N39" s="55"/>
      <c r="O39" s="55"/>
      <c r="P39" s="205"/>
      <c r="Q39" s="165"/>
      <c r="R39" s="165"/>
      <c r="S39" s="165"/>
      <c r="T39" s="165"/>
      <c r="U39" s="59"/>
      <c r="V39" s="59"/>
      <c r="W39" s="59"/>
      <c r="X39" s="72"/>
    </row>
    <row r="40" spans="1:24" ht="23.25">
      <c r="A40" s="193"/>
      <c r="B40" s="162">
        <v>3</v>
      </c>
      <c r="C40" s="300" t="s">
        <v>141</v>
      </c>
      <c r="D40" s="164">
        <v>614300</v>
      </c>
      <c r="E40" s="150">
        <f>SUM(E41:E53)</f>
        <v>0</v>
      </c>
      <c r="F40" s="150">
        <f aca="true" t="shared" si="9" ref="F40:O40">SUM(F41:F53)</f>
        <v>0</v>
      </c>
      <c r="G40" s="150">
        <f t="shared" si="9"/>
        <v>0</v>
      </c>
      <c r="H40" s="150">
        <f t="shared" si="9"/>
        <v>0</v>
      </c>
      <c r="I40" s="150">
        <f t="shared" si="9"/>
        <v>0</v>
      </c>
      <c r="J40" s="150">
        <f t="shared" si="9"/>
        <v>0</v>
      </c>
      <c r="K40" s="150">
        <f t="shared" si="9"/>
        <v>0</v>
      </c>
      <c r="L40" s="150">
        <f t="shared" si="9"/>
        <v>0</v>
      </c>
      <c r="M40" s="150">
        <f t="shared" si="9"/>
        <v>0</v>
      </c>
      <c r="N40" s="150">
        <f t="shared" si="9"/>
        <v>0</v>
      </c>
      <c r="O40" s="150">
        <f t="shared" si="9"/>
        <v>0</v>
      </c>
      <c r="P40" s="197">
        <f aca="true" t="shared" si="10" ref="P40:X40">SUM(P41:P53)</f>
        <v>0</v>
      </c>
      <c r="Q40" s="149">
        <f t="shared" si="10"/>
        <v>0</v>
      </c>
      <c r="R40" s="149">
        <f t="shared" si="10"/>
        <v>0</v>
      </c>
      <c r="S40" s="149">
        <f t="shared" si="10"/>
        <v>0</v>
      </c>
      <c r="T40" s="149">
        <f t="shared" si="10"/>
        <v>0</v>
      </c>
      <c r="U40" s="55">
        <f t="shared" si="10"/>
        <v>0</v>
      </c>
      <c r="V40" s="55">
        <f t="shared" si="10"/>
        <v>0</v>
      </c>
      <c r="W40" s="55">
        <f t="shared" si="10"/>
        <v>0</v>
      </c>
      <c r="X40" s="70">
        <f t="shared" si="10"/>
        <v>0</v>
      </c>
    </row>
    <row r="41" spans="1:24" ht="23.25">
      <c r="A41" s="193"/>
      <c r="B41" s="162"/>
      <c r="C41" s="320"/>
      <c r="D41" s="164"/>
      <c r="E41" s="55"/>
      <c r="F41" s="55"/>
      <c r="G41" s="150">
        <f t="shared" si="1"/>
        <v>0</v>
      </c>
      <c r="H41" s="55"/>
      <c r="I41" s="150">
        <f aca="true" t="shared" si="11" ref="I41:I53">SUM(J41:O41)</f>
        <v>0</v>
      </c>
      <c r="J41" s="55"/>
      <c r="K41" s="55"/>
      <c r="L41" s="55"/>
      <c r="M41" s="55"/>
      <c r="N41" s="55"/>
      <c r="O41" s="55"/>
      <c r="P41" s="205"/>
      <c r="Q41" s="165"/>
      <c r="R41" s="165"/>
      <c r="S41" s="165"/>
      <c r="T41" s="165"/>
      <c r="U41" s="59"/>
      <c r="V41" s="59"/>
      <c r="W41" s="59"/>
      <c r="X41" s="72"/>
    </row>
    <row r="42" spans="1:24" ht="23.25">
      <c r="A42" s="193"/>
      <c r="B42" s="162"/>
      <c r="C42" s="320"/>
      <c r="D42" s="164"/>
      <c r="E42" s="55"/>
      <c r="F42" s="55"/>
      <c r="G42" s="150">
        <f t="shared" si="1"/>
        <v>0</v>
      </c>
      <c r="H42" s="55"/>
      <c r="I42" s="150">
        <f t="shared" si="11"/>
        <v>0</v>
      </c>
      <c r="J42" s="55"/>
      <c r="K42" s="55"/>
      <c r="L42" s="55"/>
      <c r="M42" s="55"/>
      <c r="N42" s="55"/>
      <c r="O42" s="55"/>
      <c r="P42" s="205"/>
      <c r="Q42" s="165"/>
      <c r="R42" s="165"/>
      <c r="S42" s="165"/>
      <c r="T42" s="165"/>
      <c r="U42" s="59"/>
      <c r="V42" s="59"/>
      <c r="W42" s="59"/>
      <c r="X42" s="72"/>
    </row>
    <row r="43" spans="1:24" ht="23.25">
      <c r="A43" s="193"/>
      <c r="B43" s="162"/>
      <c r="C43" s="320"/>
      <c r="D43" s="164"/>
      <c r="E43" s="55"/>
      <c r="F43" s="55"/>
      <c r="G43" s="150">
        <f t="shared" si="1"/>
        <v>0</v>
      </c>
      <c r="H43" s="55"/>
      <c r="I43" s="150">
        <f t="shared" si="11"/>
        <v>0</v>
      </c>
      <c r="J43" s="55"/>
      <c r="K43" s="55"/>
      <c r="L43" s="55"/>
      <c r="M43" s="55"/>
      <c r="N43" s="55"/>
      <c r="O43" s="55"/>
      <c r="P43" s="205"/>
      <c r="Q43" s="165"/>
      <c r="R43" s="165"/>
      <c r="S43" s="165"/>
      <c r="T43" s="165"/>
      <c r="U43" s="59"/>
      <c r="V43" s="59"/>
      <c r="W43" s="59"/>
      <c r="X43" s="72"/>
    </row>
    <row r="44" spans="1:24" ht="23.25">
      <c r="A44" s="193"/>
      <c r="B44" s="162"/>
      <c r="C44" s="320"/>
      <c r="D44" s="164"/>
      <c r="E44" s="55"/>
      <c r="F44" s="55"/>
      <c r="G44" s="150">
        <f t="shared" si="1"/>
        <v>0</v>
      </c>
      <c r="H44" s="55"/>
      <c r="I44" s="150">
        <f t="shared" si="11"/>
        <v>0</v>
      </c>
      <c r="J44" s="55"/>
      <c r="K44" s="55"/>
      <c r="L44" s="55"/>
      <c r="M44" s="55"/>
      <c r="N44" s="55"/>
      <c r="O44" s="55"/>
      <c r="P44" s="205"/>
      <c r="Q44" s="165"/>
      <c r="R44" s="165"/>
      <c r="S44" s="165"/>
      <c r="T44" s="165"/>
      <c r="U44" s="59"/>
      <c r="V44" s="59"/>
      <c r="W44" s="59"/>
      <c r="X44" s="72"/>
    </row>
    <row r="45" spans="1:24" ht="23.25">
      <c r="A45" s="193"/>
      <c r="B45" s="162"/>
      <c r="C45" s="320"/>
      <c r="D45" s="164"/>
      <c r="E45" s="55"/>
      <c r="F45" s="55"/>
      <c r="G45" s="150">
        <f t="shared" si="1"/>
        <v>0</v>
      </c>
      <c r="H45" s="55"/>
      <c r="I45" s="150">
        <f t="shared" si="11"/>
        <v>0</v>
      </c>
      <c r="J45" s="55"/>
      <c r="K45" s="55"/>
      <c r="L45" s="55"/>
      <c r="M45" s="55"/>
      <c r="N45" s="55"/>
      <c r="O45" s="55"/>
      <c r="P45" s="205"/>
      <c r="Q45" s="165"/>
      <c r="R45" s="165"/>
      <c r="S45" s="165"/>
      <c r="T45" s="165"/>
      <c r="U45" s="59"/>
      <c r="V45" s="59"/>
      <c r="W45" s="59"/>
      <c r="X45" s="72"/>
    </row>
    <row r="46" spans="1:24" ht="23.25">
      <c r="A46" s="193"/>
      <c r="B46" s="162"/>
      <c r="C46" s="320"/>
      <c r="D46" s="164"/>
      <c r="E46" s="55"/>
      <c r="F46" s="55"/>
      <c r="G46" s="150">
        <f t="shared" si="1"/>
        <v>0</v>
      </c>
      <c r="H46" s="55"/>
      <c r="I46" s="150">
        <f t="shared" si="11"/>
        <v>0</v>
      </c>
      <c r="J46" s="55"/>
      <c r="K46" s="55"/>
      <c r="L46" s="55"/>
      <c r="M46" s="55"/>
      <c r="N46" s="55"/>
      <c r="O46" s="55"/>
      <c r="P46" s="205"/>
      <c r="Q46" s="165"/>
      <c r="R46" s="165"/>
      <c r="S46" s="165"/>
      <c r="T46" s="165"/>
      <c r="U46" s="59"/>
      <c r="V46" s="59"/>
      <c r="W46" s="59"/>
      <c r="X46" s="72"/>
    </row>
    <row r="47" spans="1:24" ht="23.25">
      <c r="A47" s="193"/>
      <c r="B47" s="162"/>
      <c r="C47" s="320"/>
      <c r="D47" s="164"/>
      <c r="E47" s="55"/>
      <c r="F47" s="55"/>
      <c r="G47" s="150">
        <f t="shared" si="1"/>
        <v>0</v>
      </c>
      <c r="H47" s="55"/>
      <c r="I47" s="150">
        <f t="shared" si="11"/>
        <v>0</v>
      </c>
      <c r="J47" s="55"/>
      <c r="K47" s="55"/>
      <c r="L47" s="55"/>
      <c r="M47" s="55"/>
      <c r="N47" s="55"/>
      <c r="O47" s="55"/>
      <c r="P47" s="205"/>
      <c r="Q47" s="165"/>
      <c r="R47" s="165"/>
      <c r="S47" s="165"/>
      <c r="T47" s="165"/>
      <c r="U47" s="59"/>
      <c r="V47" s="59"/>
      <c r="W47" s="59"/>
      <c r="X47" s="72"/>
    </row>
    <row r="48" spans="1:24" ht="23.25">
      <c r="A48" s="193"/>
      <c r="B48" s="162"/>
      <c r="C48" s="320"/>
      <c r="D48" s="164"/>
      <c r="E48" s="55"/>
      <c r="F48" s="55"/>
      <c r="G48" s="150">
        <f t="shared" si="1"/>
        <v>0</v>
      </c>
      <c r="H48" s="55"/>
      <c r="I48" s="150">
        <f t="shared" si="11"/>
        <v>0</v>
      </c>
      <c r="J48" s="55"/>
      <c r="K48" s="55"/>
      <c r="L48" s="55"/>
      <c r="M48" s="55"/>
      <c r="N48" s="55"/>
      <c r="O48" s="55"/>
      <c r="P48" s="205"/>
      <c r="Q48" s="165"/>
      <c r="R48" s="165"/>
      <c r="S48" s="165"/>
      <c r="T48" s="165"/>
      <c r="U48" s="59"/>
      <c r="V48" s="59"/>
      <c r="W48" s="59"/>
      <c r="X48" s="72"/>
    </row>
    <row r="49" spans="1:24" ht="23.25">
      <c r="A49" s="193"/>
      <c r="B49" s="162"/>
      <c r="C49" s="320"/>
      <c r="D49" s="164"/>
      <c r="E49" s="55"/>
      <c r="F49" s="55"/>
      <c r="G49" s="150">
        <f t="shared" si="1"/>
        <v>0</v>
      </c>
      <c r="H49" s="55"/>
      <c r="I49" s="150">
        <f t="shared" si="11"/>
        <v>0</v>
      </c>
      <c r="J49" s="55"/>
      <c r="K49" s="55"/>
      <c r="L49" s="55"/>
      <c r="M49" s="55"/>
      <c r="N49" s="55"/>
      <c r="O49" s="55"/>
      <c r="P49" s="205"/>
      <c r="Q49" s="165"/>
      <c r="R49" s="165"/>
      <c r="S49" s="165"/>
      <c r="T49" s="165"/>
      <c r="U49" s="59"/>
      <c r="V49" s="59"/>
      <c r="W49" s="59"/>
      <c r="X49" s="72"/>
    </row>
    <row r="50" spans="1:24" ht="23.25">
      <c r="A50" s="193"/>
      <c r="B50" s="151"/>
      <c r="C50" s="320"/>
      <c r="D50" s="153"/>
      <c r="E50" s="55"/>
      <c r="F50" s="55"/>
      <c r="G50" s="150">
        <f t="shared" si="1"/>
        <v>0</v>
      </c>
      <c r="H50" s="55"/>
      <c r="I50" s="150">
        <f t="shared" si="11"/>
        <v>0</v>
      </c>
      <c r="J50" s="55"/>
      <c r="K50" s="55"/>
      <c r="L50" s="55"/>
      <c r="M50" s="55"/>
      <c r="N50" s="55"/>
      <c r="O50" s="55"/>
      <c r="P50" s="206"/>
      <c r="Q50" s="166"/>
      <c r="R50" s="166"/>
      <c r="S50" s="166"/>
      <c r="T50" s="166"/>
      <c r="U50" s="57"/>
      <c r="V50" s="57"/>
      <c r="W50" s="57"/>
      <c r="X50" s="70"/>
    </row>
    <row r="51" spans="1:24" ht="23.25">
      <c r="A51" s="193"/>
      <c r="B51" s="162"/>
      <c r="C51" s="320"/>
      <c r="D51" s="164"/>
      <c r="E51" s="55"/>
      <c r="F51" s="55"/>
      <c r="G51" s="150">
        <f t="shared" si="1"/>
        <v>0</v>
      </c>
      <c r="H51" s="55"/>
      <c r="I51" s="150">
        <f t="shared" si="11"/>
        <v>0</v>
      </c>
      <c r="J51" s="55"/>
      <c r="K51" s="55"/>
      <c r="L51" s="55"/>
      <c r="M51" s="55"/>
      <c r="N51" s="55"/>
      <c r="O51" s="55"/>
      <c r="P51" s="205"/>
      <c r="Q51" s="165"/>
      <c r="R51" s="165"/>
      <c r="S51" s="165"/>
      <c r="T51" s="165"/>
      <c r="U51" s="59"/>
      <c r="V51" s="59"/>
      <c r="W51" s="59"/>
      <c r="X51" s="72"/>
    </row>
    <row r="52" spans="1:24" ht="23.25">
      <c r="A52" s="193"/>
      <c r="B52" s="162"/>
      <c r="C52" s="320"/>
      <c r="D52" s="164"/>
      <c r="E52" s="55"/>
      <c r="F52" s="55"/>
      <c r="G52" s="150">
        <f t="shared" si="1"/>
        <v>0</v>
      </c>
      <c r="H52" s="55"/>
      <c r="I52" s="150">
        <f t="shared" si="11"/>
        <v>0</v>
      </c>
      <c r="J52" s="55"/>
      <c r="K52" s="55"/>
      <c r="L52" s="55"/>
      <c r="M52" s="55"/>
      <c r="N52" s="55"/>
      <c r="O52" s="55"/>
      <c r="P52" s="205"/>
      <c r="Q52" s="165"/>
      <c r="R52" s="165"/>
      <c r="S52" s="165"/>
      <c r="T52" s="165"/>
      <c r="U52" s="59"/>
      <c r="V52" s="59"/>
      <c r="W52" s="59"/>
      <c r="X52" s="72"/>
    </row>
    <row r="53" spans="1:24" ht="23.25">
      <c r="A53" s="193"/>
      <c r="B53" s="151"/>
      <c r="C53" s="320"/>
      <c r="D53" s="153"/>
      <c r="E53" s="55"/>
      <c r="F53" s="55"/>
      <c r="G53" s="150">
        <f t="shared" si="1"/>
        <v>0</v>
      </c>
      <c r="H53" s="55"/>
      <c r="I53" s="150">
        <f t="shared" si="11"/>
        <v>0</v>
      </c>
      <c r="J53" s="55"/>
      <c r="K53" s="55"/>
      <c r="L53" s="55"/>
      <c r="M53" s="55"/>
      <c r="N53" s="55"/>
      <c r="O53" s="55"/>
      <c r="P53" s="206"/>
      <c r="Q53" s="166"/>
      <c r="R53" s="166"/>
      <c r="S53" s="166"/>
      <c r="T53" s="166"/>
      <c r="U53" s="57"/>
      <c r="V53" s="57"/>
      <c r="W53" s="57"/>
      <c r="X53" s="70"/>
    </row>
    <row r="54" spans="1:24" ht="23.25">
      <c r="A54" s="193"/>
      <c r="B54" s="162">
        <v>4</v>
      </c>
      <c r="C54" s="320" t="s">
        <v>142</v>
      </c>
      <c r="D54" s="164">
        <v>614700</v>
      </c>
      <c r="E54" s="150">
        <f aca="true" t="shared" si="12" ref="E54:X54">SUM(E55:E56)</f>
        <v>0</v>
      </c>
      <c r="F54" s="150">
        <f t="shared" si="12"/>
        <v>0</v>
      </c>
      <c r="G54" s="150">
        <f t="shared" si="12"/>
        <v>0</v>
      </c>
      <c r="H54" s="150">
        <f t="shared" si="12"/>
        <v>0</v>
      </c>
      <c r="I54" s="150">
        <f t="shared" si="12"/>
        <v>0</v>
      </c>
      <c r="J54" s="150">
        <f t="shared" si="12"/>
        <v>0</v>
      </c>
      <c r="K54" s="150">
        <f t="shared" si="12"/>
        <v>0</v>
      </c>
      <c r="L54" s="150">
        <f t="shared" si="12"/>
        <v>0</v>
      </c>
      <c r="M54" s="150">
        <f t="shared" si="12"/>
        <v>0</v>
      </c>
      <c r="N54" s="150">
        <f t="shared" si="12"/>
        <v>0</v>
      </c>
      <c r="O54" s="212">
        <f t="shared" si="12"/>
        <v>0</v>
      </c>
      <c r="P54" s="207">
        <f t="shared" si="12"/>
        <v>0</v>
      </c>
      <c r="Q54" s="150">
        <f t="shared" si="12"/>
        <v>0</v>
      </c>
      <c r="R54" s="150">
        <f t="shared" si="12"/>
        <v>0</v>
      </c>
      <c r="S54" s="150">
        <f t="shared" si="12"/>
        <v>0</v>
      </c>
      <c r="T54" s="150">
        <f t="shared" si="12"/>
        <v>0</v>
      </c>
      <c r="U54" s="56">
        <f t="shared" si="12"/>
        <v>0</v>
      </c>
      <c r="V54" s="56">
        <f t="shared" si="12"/>
        <v>0</v>
      </c>
      <c r="W54" s="56">
        <f t="shared" si="12"/>
        <v>0</v>
      </c>
      <c r="X54" s="195">
        <f t="shared" si="12"/>
        <v>0</v>
      </c>
    </row>
    <row r="55" spans="1:24" ht="23.25">
      <c r="A55" s="193"/>
      <c r="B55" s="162"/>
      <c r="C55" s="320"/>
      <c r="D55" s="164"/>
      <c r="E55" s="149"/>
      <c r="F55" s="149"/>
      <c r="G55" s="150">
        <f t="shared" si="1"/>
        <v>0</v>
      </c>
      <c r="H55" s="149"/>
      <c r="I55" s="150">
        <f>SUM(J55:O55)</f>
        <v>0</v>
      </c>
      <c r="J55" s="149"/>
      <c r="K55" s="149"/>
      <c r="L55" s="149"/>
      <c r="M55" s="149"/>
      <c r="N55" s="149"/>
      <c r="O55" s="149"/>
      <c r="P55" s="205"/>
      <c r="Q55" s="165"/>
      <c r="R55" s="165"/>
      <c r="S55" s="165"/>
      <c r="T55" s="165"/>
      <c r="U55" s="59"/>
      <c r="V55" s="59"/>
      <c r="W55" s="59"/>
      <c r="X55" s="72"/>
    </row>
    <row r="56" spans="1:24" ht="23.25">
      <c r="A56" s="193"/>
      <c r="B56" s="162"/>
      <c r="C56" s="320"/>
      <c r="D56" s="164"/>
      <c r="E56" s="149"/>
      <c r="F56" s="149"/>
      <c r="G56" s="150">
        <f t="shared" si="1"/>
        <v>0</v>
      </c>
      <c r="H56" s="149"/>
      <c r="I56" s="150">
        <f>SUM(J56:O56)</f>
        <v>0</v>
      </c>
      <c r="J56" s="149"/>
      <c r="K56" s="149"/>
      <c r="L56" s="149"/>
      <c r="M56" s="149"/>
      <c r="N56" s="149"/>
      <c r="O56" s="149"/>
      <c r="P56" s="205"/>
      <c r="Q56" s="165"/>
      <c r="R56" s="165"/>
      <c r="S56" s="165"/>
      <c r="T56" s="165"/>
      <c r="U56" s="59"/>
      <c r="V56" s="59"/>
      <c r="W56" s="59"/>
      <c r="X56" s="72"/>
    </row>
    <row r="57" spans="1:24" ht="23.25">
      <c r="A57" s="193"/>
      <c r="B57" s="162">
        <v>5</v>
      </c>
      <c r="C57" s="320" t="s">
        <v>143</v>
      </c>
      <c r="D57" s="164">
        <v>614800</v>
      </c>
      <c r="E57" s="150">
        <f aca="true" t="shared" si="13" ref="E57:X57">E58</f>
        <v>0</v>
      </c>
      <c r="F57" s="150">
        <f t="shared" si="13"/>
        <v>0</v>
      </c>
      <c r="G57" s="150">
        <f t="shared" si="13"/>
        <v>0</v>
      </c>
      <c r="H57" s="150">
        <f t="shared" si="13"/>
        <v>0</v>
      </c>
      <c r="I57" s="150">
        <f t="shared" si="13"/>
        <v>0</v>
      </c>
      <c r="J57" s="150">
        <f t="shared" si="13"/>
        <v>0</v>
      </c>
      <c r="K57" s="150">
        <f t="shared" si="13"/>
        <v>0</v>
      </c>
      <c r="L57" s="150">
        <f t="shared" si="13"/>
        <v>0</v>
      </c>
      <c r="M57" s="150">
        <f t="shared" si="13"/>
        <v>0</v>
      </c>
      <c r="N57" s="150">
        <f t="shared" si="13"/>
        <v>0</v>
      </c>
      <c r="O57" s="212">
        <f t="shared" si="13"/>
        <v>0</v>
      </c>
      <c r="P57" s="197">
        <f t="shared" si="13"/>
        <v>1</v>
      </c>
      <c r="Q57" s="149">
        <f t="shared" si="13"/>
        <v>1</v>
      </c>
      <c r="R57" s="149">
        <f t="shared" si="13"/>
        <v>1</v>
      </c>
      <c r="S57" s="149">
        <f t="shared" si="13"/>
        <v>1</v>
      </c>
      <c r="T57" s="149">
        <f t="shared" si="13"/>
        <v>1</v>
      </c>
      <c r="U57" s="55">
        <f t="shared" si="13"/>
        <v>1</v>
      </c>
      <c r="V57" s="55">
        <f t="shared" si="13"/>
        <v>1</v>
      </c>
      <c r="W57" s="55">
        <f t="shared" si="13"/>
        <v>1</v>
      </c>
      <c r="X57" s="70">
        <f t="shared" si="13"/>
        <v>1</v>
      </c>
    </row>
    <row r="58" spans="1:24" ht="23.25">
      <c r="A58" s="193"/>
      <c r="B58" s="162"/>
      <c r="C58" s="320"/>
      <c r="D58" s="164"/>
      <c r="E58" s="149"/>
      <c r="F58" s="149"/>
      <c r="G58" s="150">
        <f t="shared" si="1"/>
        <v>0</v>
      </c>
      <c r="H58" s="149"/>
      <c r="I58" s="150">
        <f>SUM(J58:O58)</f>
        <v>0</v>
      </c>
      <c r="J58" s="149"/>
      <c r="K58" s="149"/>
      <c r="L58" s="149"/>
      <c r="M58" s="149"/>
      <c r="N58" s="149"/>
      <c r="O58" s="149"/>
      <c r="P58" s="150">
        <v>1</v>
      </c>
      <c r="Q58" s="150">
        <v>1</v>
      </c>
      <c r="R58" s="150">
        <v>1</v>
      </c>
      <c r="S58" s="150">
        <v>1</v>
      </c>
      <c r="T58" s="150">
        <v>1</v>
      </c>
      <c r="U58" s="150">
        <v>1</v>
      </c>
      <c r="V58" s="150">
        <v>1</v>
      </c>
      <c r="W58" s="150">
        <v>1</v>
      </c>
      <c r="X58" s="212">
        <v>1</v>
      </c>
    </row>
    <row r="59" spans="1:24" ht="23.25">
      <c r="A59" s="193"/>
      <c r="B59" s="162">
        <v>6</v>
      </c>
      <c r="C59" s="320" t="s">
        <v>144</v>
      </c>
      <c r="D59" s="164">
        <v>614900</v>
      </c>
      <c r="E59" s="150">
        <f aca="true" t="shared" si="14" ref="E59:X59">E60</f>
        <v>0</v>
      </c>
      <c r="F59" s="150">
        <f t="shared" si="14"/>
        <v>0</v>
      </c>
      <c r="G59" s="150">
        <f t="shared" si="14"/>
        <v>0</v>
      </c>
      <c r="H59" s="150">
        <f t="shared" si="14"/>
        <v>0</v>
      </c>
      <c r="I59" s="150">
        <f t="shared" si="14"/>
        <v>0</v>
      </c>
      <c r="J59" s="150">
        <f t="shared" si="14"/>
        <v>0</v>
      </c>
      <c r="K59" s="150">
        <f t="shared" si="14"/>
        <v>0</v>
      </c>
      <c r="L59" s="150">
        <f t="shared" si="14"/>
        <v>0</v>
      </c>
      <c r="M59" s="150">
        <f t="shared" si="14"/>
        <v>0</v>
      </c>
      <c r="N59" s="150">
        <f t="shared" si="14"/>
        <v>0</v>
      </c>
      <c r="O59" s="212">
        <f t="shared" si="14"/>
        <v>0</v>
      </c>
      <c r="P59" s="197">
        <f t="shared" si="14"/>
        <v>0</v>
      </c>
      <c r="Q59" s="149">
        <f t="shared" si="14"/>
        <v>0</v>
      </c>
      <c r="R59" s="149">
        <f t="shared" si="14"/>
        <v>0</v>
      </c>
      <c r="S59" s="149">
        <f t="shared" si="14"/>
        <v>0</v>
      </c>
      <c r="T59" s="149">
        <f t="shared" si="14"/>
        <v>0</v>
      </c>
      <c r="U59" s="55">
        <f t="shared" si="14"/>
        <v>0</v>
      </c>
      <c r="V59" s="55">
        <f t="shared" si="14"/>
        <v>0</v>
      </c>
      <c r="W59" s="55">
        <f t="shared" si="14"/>
        <v>0</v>
      </c>
      <c r="X59" s="70">
        <f t="shared" si="14"/>
        <v>0</v>
      </c>
    </row>
    <row r="60" spans="1:24" ht="24" thickBot="1">
      <c r="A60" s="193"/>
      <c r="B60" s="284"/>
      <c r="C60" s="321"/>
      <c r="D60" s="284"/>
      <c r="E60" s="287"/>
      <c r="F60" s="287"/>
      <c r="G60" s="273">
        <f t="shared" si="1"/>
        <v>0</v>
      </c>
      <c r="H60" s="287"/>
      <c r="I60" s="273">
        <f>SUM(J60:O60)</f>
        <v>0</v>
      </c>
      <c r="J60" s="287"/>
      <c r="K60" s="287"/>
      <c r="L60" s="287"/>
      <c r="M60" s="287"/>
      <c r="N60" s="287"/>
      <c r="O60" s="287"/>
      <c r="P60" s="286"/>
      <c r="Q60" s="287"/>
      <c r="R60" s="287"/>
      <c r="S60" s="287"/>
      <c r="T60" s="287"/>
      <c r="U60" s="288"/>
      <c r="V60" s="288"/>
      <c r="W60" s="288"/>
      <c r="X60" s="289"/>
    </row>
    <row r="61" spans="1:24" ht="46.5" thickBot="1">
      <c r="A61" s="193"/>
      <c r="B61" s="278" t="s">
        <v>9</v>
      </c>
      <c r="C61" s="322" t="s">
        <v>145</v>
      </c>
      <c r="D61" s="280">
        <v>615000</v>
      </c>
      <c r="E61" s="269">
        <f>E62+E65</f>
        <v>0</v>
      </c>
      <c r="F61" s="269">
        <f aca="true" t="shared" si="15" ref="F61:X61">F62+F65</f>
        <v>0</v>
      </c>
      <c r="G61" s="269">
        <f t="shared" si="15"/>
        <v>0</v>
      </c>
      <c r="H61" s="269">
        <f t="shared" si="15"/>
        <v>0</v>
      </c>
      <c r="I61" s="269">
        <f t="shared" si="15"/>
        <v>0</v>
      </c>
      <c r="J61" s="269">
        <f>J62+J65</f>
        <v>0</v>
      </c>
      <c r="K61" s="269">
        <f>K62+K65</f>
        <v>0</v>
      </c>
      <c r="L61" s="269">
        <f>L62+L65</f>
        <v>0</v>
      </c>
      <c r="M61" s="269">
        <f t="shared" si="15"/>
        <v>0</v>
      </c>
      <c r="N61" s="269">
        <f t="shared" si="15"/>
        <v>0</v>
      </c>
      <c r="O61" s="270">
        <f t="shared" si="15"/>
        <v>0</v>
      </c>
      <c r="P61" s="281">
        <f t="shared" si="15"/>
        <v>0</v>
      </c>
      <c r="Q61" s="269">
        <f t="shared" si="15"/>
        <v>0</v>
      </c>
      <c r="R61" s="269">
        <f t="shared" si="15"/>
        <v>0</v>
      </c>
      <c r="S61" s="269">
        <f t="shared" si="15"/>
        <v>0</v>
      </c>
      <c r="T61" s="269">
        <f t="shared" si="15"/>
        <v>0</v>
      </c>
      <c r="U61" s="282">
        <f t="shared" si="15"/>
        <v>0</v>
      </c>
      <c r="V61" s="282">
        <f t="shared" si="15"/>
        <v>0</v>
      </c>
      <c r="W61" s="282">
        <f t="shared" si="15"/>
        <v>0</v>
      </c>
      <c r="X61" s="283">
        <f t="shared" si="15"/>
        <v>0</v>
      </c>
    </row>
    <row r="62" spans="1:24" ht="46.5">
      <c r="A62" s="193"/>
      <c r="B62" s="159">
        <v>1</v>
      </c>
      <c r="C62" s="317" t="s">
        <v>146</v>
      </c>
      <c r="D62" s="208">
        <v>615100</v>
      </c>
      <c r="E62" s="213">
        <f>SUM(E63:E64)</f>
        <v>0</v>
      </c>
      <c r="F62" s="213">
        <f aca="true" t="shared" si="16" ref="F62:X62">SUM(F63:F64)</f>
        <v>0</v>
      </c>
      <c r="G62" s="213">
        <f t="shared" si="16"/>
        <v>0</v>
      </c>
      <c r="H62" s="213">
        <f t="shared" si="16"/>
        <v>0</v>
      </c>
      <c r="I62" s="213">
        <f t="shared" si="16"/>
        <v>0</v>
      </c>
      <c r="J62" s="213">
        <f>SUM(J63:J64)</f>
        <v>0</v>
      </c>
      <c r="K62" s="213">
        <f>SUM(K63:K64)</f>
        <v>0</v>
      </c>
      <c r="L62" s="213">
        <f>SUM(L63:L64)</f>
        <v>0</v>
      </c>
      <c r="M62" s="213">
        <f t="shared" si="16"/>
        <v>0</v>
      </c>
      <c r="N62" s="213">
        <f t="shared" si="16"/>
        <v>0</v>
      </c>
      <c r="O62" s="214">
        <f t="shared" si="16"/>
        <v>0</v>
      </c>
      <c r="P62" s="204">
        <f t="shared" si="16"/>
        <v>0</v>
      </c>
      <c r="Q62" s="161">
        <f t="shared" si="16"/>
        <v>0</v>
      </c>
      <c r="R62" s="161">
        <f t="shared" si="16"/>
        <v>0</v>
      </c>
      <c r="S62" s="161">
        <f t="shared" si="16"/>
        <v>0</v>
      </c>
      <c r="T62" s="161">
        <f t="shared" si="16"/>
        <v>0</v>
      </c>
      <c r="U62" s="113">
        <f t="shared" si="16"/>
        <v>0</v>
      </c>
      <c r="V62" s="113">
        <f t="shared" si="16"/>
        <v>0</v>
      </c>
      <c r="W62" s="113">
        <f t="shared" si="16"/>
        <v>0</v>
      </c>
      <c r="X62" s="114">
        <f t="shared" si="16"/>
        <v>0</v>
      </c>
    </row>
    <row r="63" spans="1:24" ht="23.25">
      <c r="A63" s="193"/>
      <c r="B63" s="162"/>
      <c r="C63" s="320"/>
      <c r="D63" s="164"/>
      <c r="E63" s="167"/>
      <c r="F63" s="167"/>
      <c r="G63" s="168">
        <f t="shared" si="1"/>
        <v>0</v>
      </c>
      <c r="H63" s="167"/>
      <c r="I63" s="168">
        <f>SUM(J63:O63)</f>
        <v>0</v>
      </c>
      <c r="J63" s="167"/>
      <c r="K63" s="167"/>
      <c r="L63" s="167"/>
      <c r="M63" s="167"/>
      <c r="N63" s="167"/>
      <c r="O63" s="167"/>
      <c r="P63" s="205"/>
      <c r="Q63" s="165"/>
      <c r="R63" s="165"/>
      <c r="S63" s="165"/>
      <c r="T63" s="165"/>
      <c r="U63" s="59"/>
      <c r="V63" s="59"/>
      <c r="W63" s="59"/>
      <c r="X63" s="72"/>
    </row>
    <row r="64" spans="1:24" ht="23.25">
      <c r="A64" s="193"/>
      <c r="B64" s="162"/>
      <c r="C64" s="320"/>
      <c r="D64" s="164"/>
      <c r="E64" s="167"/>
      <c r="F64" s="167"/>
      <c r="G64" s="168">
        <f t="shared" si="1"/>
        <v>0</v>
      </c>
      <c r="H64" s="167"/>
      <c r="I64" s="168">
        <f>SUM(J64:O64)</f>
        <v>0</v>
      </c>
      <c r="J64" s="167"/>
      <c r="K64" s="167"/>
      <c r="L64" s="167"/>
      <c r="M64" s="167"/>
      <c r="N64" s="167"/>
      <c r="O64" s="167"/>
      <c r="P64" s="205"/>
      <c r="Q64" s="165"/>
      <c r="R64" s="165"/>
      <c r="S64" s="165"/>
      <c r="T64" s="165"/>
      <c r="U64" s="59"/>
      <c r="V64" s="59"/>
      <c r="W64" s="59"/>
      <c r="X64" s="72"/>
    </row>
    <row r="65" spans="1:24" ht="46.5">
      <c r="A65" s="193"/>
      <c r="B65" s="162">
        <v>2</v>
      </c>
      <c r="C65" s="314" t="s">
        <v>147</v>
      </c>
      <c r="D65" s="164">
        <v>615200</v>
      </c>
      <c r="E65" s="170">
        <f aca="true" t="shared" si="17" ref="E65:X65">E66</f>
        <v>0</v>
      </c>
      <c r="F65" s="170">
        <f t="shared" si="17"/>
        <v>0</v>
      </c>
      <c r="G65" s="170">
        <f t="shared" si="17"/>
        <v>0</v>
      </c>
      <c r="H65" s="170">
        <f t="shared" si="17"/>
        <v>0</v>
      </c>
      <c r="I65" s="170">
        <f t="shared" si="17"/>
        <v>0</v>
      </c>
      <c r="J65" s="170">
        <f t="shared" si="17"/>
        <v>0</v>
      </c>
      <c r="K65" s="170">
        <f t="shared" si="17"/>
        <v>0</v>
      </c>
      <c r="L65" s="170">
        <f t="shared" si="17"/>
        <v>0</v>
      </c>
      <c r="M65" s="170">
        <f t="shared" si="17"/>
        <v>0</v>
      </c>
      <c r="N65" s="170">
        <f t="shared" si="17"/>
        <v>0</v>
      </c>
      <c r="O65" s="216">
        <f t="shared" si="17"/>
        <v>0</v>
      </c>
      <c r="P65" s="205">
        <f t="shared" si="17"/>
        <v>0</v>
      </c>
      <c r="Q65" s="165">
        <f t="shared" si="17"/>
        <v>0</v>
      </c>
      <c r="R65" s="165">
        <f t="shared" si="17"/>
        <v>0</v>
      </c>
      <c r="S65" s="165">
        <f t="shared" si="17"/>
        <v>0</v>
      </c>
      <c r="T65" s="165">
        <f t="shared" si="17"/>
        <v>0</v>
      </c>
      <c r="U65" s="59">
        <f t="shared" si="17"/>
        <v>0</v>
      </c>
      <c r="V65" s="59">
        <f t="shared" si="17"/>
        <v>0</v>
      </c>
      <c r="W65" s="59">
        <f t="shared" si="17"/>
        <v>0</v>
      </c>
      <c r="X65" s="72">
        <f t="shared" si="17"/>
        <v>0</v>
      </c>
    </row>
    <row r="66" spans="1:24" ht="23.25">
      <c r="A66" s="193"/>
      <c r="B66" s="162"/>
      <c r="C66" s="169"/>
      <c r="D66" s="164"/>
      <c r="E66" s="167"/>
      <c r="F66" s="167"/>
      <c r="G66" s="168">
        <f t="shared" si="1"/>
        <v>0</v>
      </c>
      <c r="H66" s="167"/>
      <c r="I66" s="168">
        <f>SUM(J66:O66)</f>
        <v>0</v>
      </c>
      <c r="J66" s="167"/>
      <c r="K66" s="167"/>
      <c r="L66" s="167"/>
      <c r="M66" s="167"/>
      <c r="N66" s="167"/>
      <c r="O66" s="167"/>
      <c r="P66" s="205"/>
      <c r="Q66" s="165"/>
      <c r="R66" s="165"/>
      <c r="S66" s="165"/>
      <c r="T66" s="165"/>
      <c r="U66" s="59"/>
      <c r="V66" s="59"/>
      <c r="W66" s="59"/>
      <c r="X66" s="72"/>
    </row>
    <row r="67" spans="1:24" ht="24" thickBot="1">
      <c r="A67" s="193"/>
      <c r="B67" s="155" t="s">
        <v>10</v>
      </c>
      <c r="C67" s="307" t="s">
        <v>148</v>
      </c>
      <c r="D67" s="157">
        <v>616000</v>
      </c>
      <c r="E67" s="158">
        <f aca="true" t="shared" si="18" ref="E67:X67">E68</f>
        <v>0</v>
      </c>
      <c r="F67" s="158">
        <f t="shared" si="18"/>
        <v>0</v>
      </c>
      <c r="G67" s="158">
        <f t="shared" si="18"/>
        <v>0</v>
      </c>
      <c r="H67" s="158">
        <f t="shared" si="18"/>
        <v>0</v>
      </c>
      <c r="I67" s="158">
        <f t="shared" si="18"/>
        <v>0</v>
      </c>
      <c r="J67" s="158">
        <f t="shared" si="18"/>
        <v>0</v>
      </c>
      <c r="K67" s="158">
        <f t="shared" si="18"/>
        <v>0</v>
      </c>
      <c r="L67" s="158">
        <f t="shared" si="18"/>
        <v>0</v>
      </c>
      <c r="M67" s="158">
        <f t="shared" si="18"/>
        <v>0</v>
      </c>
      <c r="N67" s="158">
        <f t="shared" si="18"/>
        <v>0</v>
      </c>
      <c r="O67" s="203">
        <f t="shared" si="18"/>
        <v>0</v>
      </c>
      <c r="P67" s="198">
        <f t="shared" si="18"/>
        <v>0</v>
      </c>
      <c r="Q67" s="158">
        <f t="shared" si="18"/>
        <v>0</v>
      </c>
      <c r="R67" s="158">
        <f t="shared" si="18"/>
        <v>0</v>
      </c>
      <c r="S67" s="158">
        <f t="shared" si="18"/>
        <v>0</v>
      </c>
      <c r="T67" s="158">
        <f t="shared" si="18"/>
        <v>0</v>
      </c>
      <c r="U67" s="58">
        <f t="shared" si="18"/>
        <v>0</v>
      </c>
      <c r="V67" s="58">
        <f t="shared" si="18"/>
        <v>0</v>
      </c>
      <c r="W67" s="58">
        <f t="shared" si="18"/>
        <v>0</v>
      </c>
      <c r="X67" s="71">
        <f t="shared" si="18"/>
        <v>0</v>
      </c>
    </row>
    <row r="68" spans="1:24" ht="23.25">
      <c r="A68" s="193"/>
      <c r="B68" s="171">
        <v>1</v>
      </c>
      <c r="C68" s="318" t="s">
        <v>149</v>
      </c>
      <c r="D68" s="218">
        <v>616200</v>
      </c>
      <c r="E68" s="219"/>
      <c r="F68" s="219"/>
      <c r="G68" s="220">
        <f t="shared" si="1"/>
        <v>0</v>
      </c>
      <c r="H68" s="219"/>
      <c r="I68" s="220">
        <f>SUM(J68:O68)</f>
        <v>0</v>
      </c>
      <c r="J68" s="219"/>
      <c r="K68" s="219"/>
      <c r="L68" s="219"/>
      <c r="M68" s="219"/>
      <c r="N68" s="219"/>
      <c r="O68" s="219"/>
      <c r="P68" s="217"/>
      <c r="Q68" s="173"/>
      <c r="R68" s="173"/>
      <c r="S68" s="173"/>
      <c r="T68" s="173"/>
      <c r="U68" s="68"/>
      <c r="V68" s="68"/>
      <c r="W68" s="68"/>
      <c r="X68" s="73"/>
    </row>
    <row r="69" spans="1:24" ht="46.5" thickBot="1">
      <c r="A69" s="193"/>
      <c r="B69" s="155" t="s">
        <v>11</v>
      </c>
      <c r="C69" s="307" t="s">
        <v>150</v>
      </c>
      <c r="D69" s="174"/>
      <c r="E69" s="158">
        <f aca="true" t="shared" si="19" ref="E69:X69">SUM(E70:E75)</f>
        <v>0</v>
      </c>
      <c r="F69" s="158">
        <f t="shared" si="19"/>
        <v>0</v>
      </c>
      <c r="G69" s="158">
        <f t="shared" si="19"/>
        <v>0</v>
      </c>
      <c r="H69" s="158">
        <f t="shared" si="19"/>
        <v>0</v>
      </c>
      <c r="I69" s="158">
        <f t="shared" si="19"/>
        <v>0</v>
      </c>
      <c r="J69" s="158">
        <f t="shared" si="19"/>
        <v>0</v>
      </c>
      <c r="K69" s="158">
        <f t="shared" si="19"/>
        <v>0</v>
      </c>
      <c r="L69" s="158">
        <f t="shared" si="19"/>
        <v>0</v>
      </c>
      <c r="M69" s="158">
        <f t="shared" si="19"/>
        <v>0</v>
      </c>
      <c r="N69" s="158">
        <f t="shared" si="19"/>
        <v>0</v>
      </c>
      <c r="O69" s="203">
        <f t="shared" si="19"/>
        <v>0</v>
      </c>
      <c r="P69" s="198">
        <f t="shared" si="19"/>
        <v>0</v>
      </c>
      <c r="Q69" s="158">
        <f t="shared" si="19"/>
        <v>0</v>
      </c>
      <c r="R69" s="158">
        <f t="shared" si="19"/>
        <v>0</v>
      </c>
      <c r="S69" s="158">
        <f t="shared" si="19"/>
        <v>0</v>
      </c>
      <c r="T69" s="158">
        <f t="shared" si="19"/>
        <v>0</v>
      </c>
      <c r="U69" s="58">
        <f t="shared" si="19"/>
        <v>0</v>
      </c>
      <c r="V69" s="58">
        <f t="shared" si="19"/>
        <v>0</v>
      </c>
      <c r="W69" s="58">
        <f t="shared" si="19"/>
        <v>0</v>
      </c>
      <c r="X69" s="71">
        <f t="shared" si="19"/>
        <v>0</v>
      </c>
    </row>
    <row r="70" spans="1:24" ht="46.5">
      <c r="A70" s="193"/>
      <c r="B70" s="175">
        <v>1</v>
      </c>
      <c r="C70" s="312" t="s">
        <v>151</v>
      </c>
      <c r="D70" s="223">
        <v>821100</v>
      </c>
      <c r="E70" s="149"/>
      <c r="F70" s="149"/>
      <c r="G70" s="220">
        <f t="shared" si="1"/>
        <v>0</v>
      </c>
      <c r="H70" s="55"/>
      <c r="I70" s="56">
        <f aca="true" t="shared" si="20" ref="I70:I75">SUM(J70:O70)</f>
        <v>0</v>
      </c>
      <c r="J70" s="149"/>
      <c r="K70" s="149"/>
      <c r="L70" s="149"/>
      <c r="M70" s="149"/>
      <c r="N70" s="149"/>
      <c r="O70" s="149"/>
      <c r="P70" s="222"/>
      <c r="Q70" s="177"/>
      <c r="R70" s="177"/>
      <c r="S70" s="177"/>
      <c r="T70" s="177"/>
      <c r="U70" s="61"/>
      <c r="V70" s="61"/>
      <c r="W70" s="61"/>
      <c r="X70" s="74"/>
    </row>
    <row r="71" spans="1:24" ht="23.25">
      <c r="A71" s="193"/>
      <c r="B71" s="151">
        <v>2</v>
      </c>
      <c r="C71" s="297" t="s">
        <v>152</v>
      </c>
      <c r="D71" s="151">
        <v>821200</v>
      </c>
      <c r="E71" s="149"/>
      <c r="F71" s="149"/>
      <c r="G71" s="168">
        <f t="shared" si="1"/>
        <v>0</v>
      </c>
      <c r="H71" s="55"/>
      <c r="I71" s="56">
        <f t="shared" si="20"/>
        <v>0</v>
      </c>
      <c r="J71" s="149"/>
      <c r="K71" s="149"/>
      <c r="L71" s="149"/>
      <c r="M71" s="149"/>
      <c r="N71" s="149"/>
      <c r="O71" s="149"/>
      <c r="P71" s="197"/>
      <c r="Q71" s="149"/>
      <c r="R71" s="149"/>
      <c r="S71" s="149"/>
      <c r="T71" s="149"/>
      <c r="U71" s="55"/>
      <c r="V71" s="55"/>
      <c r="W71" s="55"/>
      <c r="X71" s="70"/>
    </row>
    <row r="72" spans="1:24" ht="23.25">
      <c r="A72" s="193"/>
      <c r="B72" s="151">
        <v>3</v>
      </c>
      <c r="C72" s="297" t="s">
        <v>153</v>
      </c>
      <c r="D72" s="151">
        <v>821300</v>
      </c>
      <c r="E72" s="149"/>
      <c r="F72" s="149"/>
      <c r="G72" s="168">
        <f t="shared" si="1"/>
        <v>0</v>
      </c>
      <c r="H72" s="55"/>
      <c r="I72" s="56">
        <f t="shared" si="20"/>
        <v>0</v>
      </c>
      <c r="J72" s="149"/>
      <c r="K72" s="149"/>
      <c r="L72" s="149"/>
      <c r="M72" s="149"/>
      <c r="N72" s="149"/>
      <c r="O72" s="149"/>
      <c r="P72" s="197"/>
      <c r="Q72" s="149"/>
      <c r="R72" s="149"/>
      <c r="S72" s="149"/>
      <c r="T72" s="149"/>
      <c r="U72" s="55"/>
      <c r="V72" s="55"/>
      <c r="W72" s="55"/>
      <c r="X72" s="70"/>
    </row>
    <row r="73" spans="1:24" ht="23.25">
      <c r="A73" s="193"/>
      <c r="B73" s="151">
        <v>4</v>
      </c>
      <c r="C73" s="314" t="s">
        <v>154</v>
      </c>
      <c r="D73" s="151">
        <v>821400</v>
      </c>
      <c r="E73" s="149"/>
      <c r="F73" s="149"/>
      <c r="G73" s="168">
        <f t="shared" si="1"/>
        <v>0</v>
      </c>
      <c r="H73" s="55"/>
      <c r="I73" s="56">
        <f t="shared" si="20"/>
        <v>0</v>
      </c>
      <c r="J73" s="149"/>
      <c r="K73" s="149"/>
      <c r="L73" s="149"/>
      <c r="M73" s="149"/>
      <c r="N73" s="149"/>
      <c r="O73" s="149"/>
      <c r="P73" s="197"/>
      <c r="Q73" s="149"/>
      <c r="R73" s="149"/>
      <c r="S73" s="149"/>
      <c r="T73" s="149"/>
      <c r="U73" s="55"/>
      <c r="V73" s="55"/>
      <c r="W73" s="55"/>
      <c r="X73" s="70"/>
    </row>
    <row r="74" spans="1:24" ht="23.25">
      <c r="A74" s="193"/>
      <c r="B74" s="151">
        <v>5</v>
      </c>
      <c r="C74" s="314" t="s">
        <v>155</v>
      </c>
      <c r="D74" s="151">
        <v>821500</v>
      </c>
      <c r="E74" s="149"/>
      <c r="F74" s="149"/>
      <c r="G74" s="168">
        <f t="shared" si="1"/>
        <v>0</v>
      </c>
      <c r="H74" s="55"/>
      <c r="I74" s="56">
        <f t="shared" si="20"/>
        <v>0</v>
      </c>
      <c r="J74" s="149"/>
      <c r="K74" s="149"/>
      <c r="L74" s="149"/>
      <c r="M74" s="149"/>
      <c r="N74" s="149"/>
      <c r="O74" s="149"/>
      <c r="P74" s="197"/>
      <c r="Q74" s="149"/>
      <c r="R74" s="149"/>
      <c r="S74" s="149"/>
      <c r="T74" s="149"/>
      <c r="U74" s="55"/>
      <c r="V74" s="55"/>
      <c r="W74" s="55"/>
      <c r="X74" s="70"/>
    </row>
    <row r="75" spans="1:25" ht="46.5">
      <c r="A75" s="193"/>
      <c r="B75" s="151">
        <v>6</v>
      </c>
      <c r="C75" s="314" t="s">
        <v>156</v>
      </c>
      <c r="D75" s="151">
        <v>821600</v>
      </c>
      <c r="E75" s="149"/>
      <c r="F75" s="149"/>
      <c r="G75" s="168">
        <f t="shared" si="1"/>
        <v>0</v>
      </c>
      <c r="H75" s="55"/>
      <c r="I75" s="56">
        <f t="shared" si="20"/>
        <v>0</v>
      </c>
      <c r="J75" s="149"/>
      <c r="K75" s="149"/>
      <c r="L75" s="149"/>
      <c r="M75" s="149"/>
      <c r="N75" s="149"/>
      <c r="O75" s="149"/>
      <c r="P75" s="197"/>
      <c r="Q75" s="149"/>
      <c r="R75" s="149"/>
      <c r="S75" s="149"/>
      <c r="T75" s="149"/>
      <c r="U75" s="55"/>
      <c r="V75" s="55"/>
      <c r="W75" s="55"/>
      <c r="X75" s="70"/>
      <c r="Y75" s="6"/>
    </row>
    <row r="76" spans="1:25" ht="46.5" thickBot="1">
      <c r="A76" s="194"/>
      <c r="B76" s="155"/>
      <c r="C76" s="307" t="s">
        <v>176</v>
      </c>
      <c r="D76" s="174"/>
      <c r="E76" s="158">
        <f aca="true" t="shared" si="21" ref="E76:X76">E14+E26+E61+E67+E69</f>
        <v>0</v>
      </c>
      <c r="F76" s="158">
        <f t="shared" si="21"/>
        <v>0</v>
      </c>
      <c r="G76" s="158">
        <f t="shared" si="21"/>
        <v>0</v>
      </c>
      <c r="H76" s="158">
        <f t="shared" si="21"/>
        <v>0</v>
      </c>
      <c r="I76" s="158">
        <f t="shared" si="21"/>
        <v>0</v>
      </c>
      <c r="J76" s="158">
        <f t="shared" si="21"/>
        <v>0</v>
      </c>
      <c r="K76" s="158">
        <f t="shared" si="21"/>
        <v>0</v>
      </c>
      <c r="L76" s="158">
        <f t="shared" si="21"/>
        <v>0</v>
      </c>
      <c r="M76" s="158">
        <f t="shared" si="21"/>
        <v>0</v>
      </c>
      <c r="N76" s="158">
        <f t="shared" si="21"/>
        <v>0</v>
      </c>
      <c r="O76" s="203">
        <f t="shared" si="21"/>
        <v>0</v>
      </c>
      <c r="P76" s="198">
        <f t="shared" si="21"/>
        <v>1</v>
      </c>
      <c r="Q76" s="158">
        <f t="shared" si="21"/>
        <v>1</v>
      </c>
      <c r="R76" s="158">
        <f t="shared" si="21"/>
        <v>1</v>
      </c>
      <c r="S76" s="158">
        <f t="shared" si="21"/>
        <v>1</v>
      </c>
      <c r="T76" s="158">
        <f t="shared" si="21"/>
        <v>1</v>
      </c>
      <c r="U76" s="58">
        <f t="shared" si="21"/>
        <v>1</v>
      </c>
      <c r="V76" s="58">
        <f t="shared" si="21"/>
        <v>1</v>
      </c>
      <c r="W76" s="58">
        <f t="shared" si="21"/>
        <v>1</v>
      </c>
      <c r="X76" s="71">
        <f t="shared" si="21"/>
        <v>1</v>
      </c>
      <c r="Y76" s="6"/>
    </row>
    <row r="77" spans="1:25" ht="23.25">
      <c r="A77" s="143"/>
      <c r="B77" s="178"/>
      <c r="C77" s="179"/>
      <c r="D77" s="180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37"/>
      <c r="V77" s="137"/>
      <c r="W77" s="137"/>
      <c r="X77" s="137"/>
      <c r="Y77" s="6"/>
    </row>
    <row r="78" spans="1:25" ht="23.25">
      <c r="A78" s="143"/>
      <c r="B78" s="178"/>
      <c r="C78" s="179"/>
      <c r="D78" s="180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37"/>
      <c r="V78" s="137"/>
      <c r="W78" s="137"/>
      <c r="X78" s="137"/>
      <c r="Y78" s="6"/>
    </row>
    <row r="79" spans="1:25" ht="15.75" customHeight="1">
      <c r="A79" s="143"/>
      <c r="B79" s="182"/>
      <c r="C79" s="373"/>
      <c r="D79" s="373"/>
      <c r="E79" s="373"/>
      <c r="F79" s="373"/>
      <c r="G79" s="373"/>
      <c r="H79" s="373"/>
      <c r="I79" s="373"/>
      <c r="J79" s="373"/>
      <c r="K79" s="373"/>
      <c r="L79" s="373"/>
      <c r="M79" s="373"/>
      <c r="N79" s="373"/>
      <c r="O79" s="373"/>
      <c r="P79" s="373"/>
      <c r="Q79" s="373"/>
      <c r="R79" s="373"/>
      <c r="S79" s="373"/>
      <c r="T79" s="373"/>
      <c r="U79" s="138"/>
      <c r="V79" s="138"/>
      <c r="W79" s="138"/>
      <c r="X79" s="138"/>
      <c r="Y79" s="6"/>
    </row>
    <row r="80" spans="1:25" ht="15.75" customHeight="1">
      <c r="A80" s="143"/>
      <c r="B80" s="182"/>
      <c r="C80" s="183"/>
      <c r="D80" s="183"/>
      <c r="E80" s="183"/>
      <c r="F80" s="183"/>
      <c r="G80" s="183"/>
      <c r="H80" s="183"/>
      <c r="I80" s="184"/>
      <c r="J80" s="184"/>
      <c r="K80" s="184"/>
      <c r="L80" s="184"/>
      <c r="M80" s="184"/>
      <c r="N80" s="184"/>
      <c r="O80" s="183"/>
      <c r="P80" s="183"/>
      <c r="Q80" s="183"/>
      <c r="R80" s="183"/>
      <c r="S80" s="183"/>
      <c r="T80" s="183"/>
      <c r="U80" s="138"/>
      <c r="V80" s="139"/>
      <c r="W80" s="139"/>
      <c r="X80" s="139"/>
      <c r="Y80" s="6"/>
    </row>
    <row r="81" spans="1:25" ht="27" customHeight="1">
      <c r="A81" s="143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319" t="s">
        <v>158</v>
      </c>
      <c r="N81" s="183"/>
      <c r="O81" s="183"/>
      <c r="P81" s="183"/>
      <c r="Q81" s="183"/>
      <c r="R81" s="183"/>
      <c r="S81" s="183"/>
      <c r="T81" s="183"/>
      <c r="U81" s="138"/>
      <c r="V81" s="138"/>
      <c r="W81" s="138"/>
      <c r="X81" s="138"/>
      <c r="Y81" s="6"/>
    </row>
    <row r="82" spans="2:25" ht="15" customHeight="1">
      <c r="B82" s="126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26"/>
      <c r="T82" s="141"/>
      <c r="U82" s="141"/>
      <c r="V82" s="126"/>
      <c r="W82" s="142" t="s">
        <v>45</v>
      </c>
      <c r="X82" s="120"/>
      <c r="Y82" s="6"/>
    </row>
    <row r="83" spans="2:24" ht="1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2:24" ht="18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5"/>
      <c r="U84" s="3"/>
      <c r="V84" s="6"/>
      <c r="W84" s="5"/>
      <c r="X84" s="15"/>
    </row>
    <row r="85" spans="2:24" ht="1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2:24" ht="1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</sheetData>
  <sheetProtection password="C783" sheet="1" formatCells="0" formatColumns="0" formatRows="0"/>
  <mergeCells count="16">
    <mergeCell ref="C79:T79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60" min="1" max="1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view="pageBreakPreview" zoomScale="54" zoomScaleNormal="60" zoomScaleSheetLayoutView="54" workbookViewId="0" topLeftCell="A1">
      <selection activeCell="C5" sqref="C5"/>
    </sheetView>
  </sheetViews>
  <sheetFormatPr defaultColWidth="9.140625" defaultRowHeight="15"/>
  <cols>
    <col min="1" max="1" width="4.421875" style="4" customWidth="1"/>
    <col min="2" max="2" width="9.8515625" style="4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 customHeight="1">
      <c r="B1" s="366" t="s">
        <v>104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</row>
    <row r="2" spans="2:24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105</v>
      </c>
      <c r="O2" s="188"/>
      <c r="P2" s="120"/>
      <c r="Q2" s="120"/>
      <c r="R2" s="120"/>
      <c r="S2" s="120"/>
      <c r="T2" s="120"/>
      <c r="U2" s="120"/>
      <c r="V2" s="368" t="s">
        <v>44</v>
      </c>
      <c r="W2" s="368"/>
      <c r="X2" s="315"/>
    </row>
    <row r="3" spans="2:24" ht="31.5" customHeight="1">
      <c r="B3" s="369" t="s">
        <v>106</v>
      </c>
      <c r="C3" s="369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119"/>
      <c r="V3" s="368"/>
      <c r="W3" s="368"/>
      <c r="X3" s="123"/>
    </row>
    <row r="4" spans="2:24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2:24" ht="21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 t="s">
        <v>184</v>
      </c>
      <c r="O5" s="123"/>
      <c r="P5" s="124"/>
      <c r="Q5" s="124"/>
      <c r="R5" s="124"/>
      <c r="S5" s="124"/>
      <c r="T5" s="124"/>
      <c r="U5" s="124"/>
      <c r="V5" s="125"/>
      <c r="W5" s="126"/>
      <c r="X5" s="127"/>
    </row>
    <row r="6" spans="2:24" ht="30" customHeight="1">
      <c r="B6" s="128" t="s">
        <v>185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 t="s">
        <v>162</v>
      </c>
      <c r="O6" s="187"/>
      <c r="P6" s="128"/>
      <c r="Q6" s="128"/>
      <c r="R6" s="128"/>
      <c r="S6" s="121"/>
      <c r="T6" s="121"/>
      <c r="U6" s="121"/>
      <c r="V6" s="121" t="s">
        <v>53</v>
      </c>
      <c r="W6" s="121"/>
      <c r="X6" s="129"/>
    </row>
    <row r="7" spans="2:24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130"/>
      <c r="V7" s="122"/>
      <c r="W7" s="122"/>
      <c r="X7" s="131"/>
    </row>
    <row r="8" spans="2:24" ht="22.5" customHeight="1">
      <c r="B8" s="121" t="s">
        <v>161</v>
      </c>
      <c r="C8" s="121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190"/>
      <c r="Q8" s="190"/>
      <c r="R8" s="190"/>
      <c r="S8" s="190"/>
      <c r="T8" s="190"/>
      <c r="U8" s="121"/>
      <c r="V8" s="121" t="s">
        <v>55</v>
      </c>
      <c r="W8" s="121"/>
      <c r="X8" s="123"/>
    </row>
    <row r="9" spans="2:24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24" s="42" customFormat="1" ht="59.25" customHeight="1">
      <c r="A10" s="191"/>
      <c r="B10" s="374" t="s">
        <v>108</v>
      </c>
      <c r="C10" s="377" t="s">
        <v>109</v>
      </c>
      <c r="D10" s="374" t="s">
        <v>110</v>
      </c>
      <c r="E10" s="380" t="s">
        <v>111</v>
      </c>
      <c r="F10" s="380" t="s">
        <v>112</v>
      </c>
      <c r="G10" s="380" t="s">
        <v>113</v>
      </c>
      <c r="H10" s="391" t="s">
        <v>186</v>
      </c>
      <c r="I10" s="388" t="s">
        <v>178</v>
      </c>
      <c r="J10" s="343" t="s">
        <v>183</v>
      </c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4"/>
    </row>
    <row r="11" spans="1:24" s="42" customFormat="1" ht="17.25" customHeight="1">
      <c r="A11" s="192"/>
      <c r="B11" s="375"/>
      <c r="C11" s="378"/>
      <c r="D11" s="375"/>
      <c r="E11" s="381"/>
      <c r="F11" s="381"/>
      <c r="G11" s="381"/>
      <c r="H11" s="392"/>
      <c r="I11" s="389"/>
      <c r="J11" s="385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7"/>
    </row>
    <row r="12" spans="1:24" s="42" customFormat="1" ht="141" customHeight="1" thickBot="1">
      <c r="A12" s="192"/>
      <c r="B12" s="376"/>
      <c r="C12" s="379"/>
      <c r="D12" s="376"/>
      <c r="E12" s="382"/>
      <c r="F12" s="382"/>
      <c r="G12" s="382"/>
      <c r="H12" s="393"/>
      <c r="I12" s="390"/>
      <c r="J12" s="323" t="s">
        <v>168</v>
      </c>
      <c r="K12" s="324" t="s">
        <v>170</v>
      </c>
      <c r="L12" s="324" t="s">
        <v>171</v>
      </c>
      <c r="M12" s="324" t="s">
        <v>172</v>
      </c>
      <c r="N12" s="324" t="s">
        <v>173</v>
      </c>
      <c r="O12" s="325" t="s">
        <v>174</v>
      </c>
      <c r="P12" s="133" t="s">
        <v>23</v>
      </c>
      <c r="Q12" s="133" t="s">
        <v>24</v>
      </c>
      <c r="R12" s="133" t="s">
        <v>25</v>
      </c>
      <c r="S12" s="134" t="s">
        <v>26</v>
      </c>
      <c r="T12" s="134" t="s">
        <v>27</v>
      </c>
      <c r="U12" s="134" t="s">
        <v>28</v>
      </c>
      <c r="V12" s="134" t="s">
        <v>46</v>
      </c>
      <c r="W12" s="134" t="s">
        <v>47</v>
      </c>
      <c r="X12" s="134" t="s">
        <v>29</v>
      </c>
    </row>
    <row r="13" spans="1:24" s="329" customFormat="1" ht="21" thickBot="1">
      <c r="A13" s="328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12</v>
      </c>
      <c r="N13" s="136">
        <v>13</v>
      </c>
      <c r="O13" s="136">
        <v>14</v>
      </c>
      <c r="P13" s="136">
        <v>10</v>
      </c>
      <c r="Q13" s="136">
        <v>11</v>
      </c>
      <c r="R13" s="136">
        <v>12</v>
      </c>
      <c r="S13" s="136">
        <v>13</v>
      </c>
      <c r="T13" s="136">
        <v>14</v>
      </c>
      <c r="U13" s="136">
        <v>15</v>
      </c>
      <c r="V13" s="136">
        <v>16</v>
      </c>
      <c r="W13" s="136">
        <v>17</v>
      </c>
      <c r="X13" s="136">
        <v>18</v>
      </c>
    </row>
    <row r="14" spans="1:24" ht="23.25">
      <c r="A14" s="193"/>
      <c r="B14" s="144" t="s">
        <v>3</v>
      </c>
      <c r="C14" s="316" t="s">
        <v>126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O14">SUM(I15:I25)</f>
        <v>0</v>
      </c>
      <c r="J14" s="200">
        <f t="shared" si="0"/>
        <v>0</v>
      </c>
      <c r="K14" s="200">
        <f t="shared" si="0"/>
        <v>0</v>
      </c>
      <c r="L14" s="200">
        <f t="shared" si="0"/>
        <v>0</v>
      </c>
      <c r="M14" s="200">
        <f t="shared" si="0"/>
        <v>0</v>
      </c>
      <c r="N14" s="200">
        <f t="shared" si="0"/>
        <v>0</v>
      </c>
      <c r="O14" s="201">
        <f t="shared" si="0"/>
        <v>0</v>
      </c>
      <c r="P14" s="259">
        <f aca="true" t="shared" si="1" ref="P14:X14">SUM(P15:P25)</f>
        <v>0</v>
      </c>
      <c r="Q14" s="260">
        <f t="shared" si="1"/>
        <v>0</v>
      </c>
      <c r="R14" s="260">
        <f t="shared" si="1"/>
        <v>0</v>
      </c>
      <c r="S14" s="260">
        <f t="shared" si="1"/>
        <v>0</v>
      </c>
      <c r="T14" s="260">
        <f t="shared" si="1"/>
        <v>0</v>
      </c>
      <c r="U14" s="261">
        <f t="shared" si="1"/>
        <v>0</v>
      </c>
      <c r="V14" s="261">
        <f t="shared" si="1"/>
        <v>0</v>
      </c>
      <c r="W14" s="261">
        <f t="shared" si="1"/>
        <v>0</v>
      </c>
      <c r="X14" s="262">
        <f t="shared" si="1"/>
        <v>0</v>
      </c>
    </row>
    <row r="15" spans="1:30" ht="23.25">
      <c r="A15" s="193"/>
      <c r="B15" s="147">
        <v>1</v>
      </c>
      <c r="C15" s="297" t="s">
        <v>127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SUM(J15:O15)</f>
        <v>0</v>
      </c>
      <c r="J15" s="149"/>
      <c r="K15" s="149"/>
      <c r="L15" s="149"/>
      <c r="M15" s="149"/>
      <c r="N15" s="149"/>
      <c r="O15" s="149"/>
      <c r="P15" s="197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>
      <c r="A16" s="193"/>
      <c r="B16" s="151">
        <v>2</v>
      </c>
      <c r="C16" s="300" t="s">
        <v>128</v>
      </c>
      <c r="D16" s="153">
        <v>611200</v>
      </c>
      <c r="E16" s="149"/>
      <c r="F16" s="149"/>
      <c r="G16" s="150">
        <f aca="true" t="shared" si="2" ref="G16:G64">SUM(H16:I16)</f>
        <v>0</v>
      </c>
      <c r="H16" s="149"/>
      <c r="I16" s="150">
        <f aca="true" t="shared" si="3" ref="I16:I25">SUM(J16:O16)</f>
        <v>0</v>
      </c>
      <c r="J16" s="149"/>
      <c r="K16" s="149"/>
      <c r="L16" s="149"/>
      <c r="M16" s="149"/>
      <c r="N16" s="149"/>
      <c r="O16" s="149"/>
      <c r="P16" s="197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>
      <c r="A17" s="193"/>
      <c r="B17" s="151">
        <v>3</v>
      </c>
      <c r="C17" s="302" t="s">
        <v>129</v>
      </c>
      <c r="D17" s="153">
        <v>613100</v>
      </c>
      <c r="E17" s="149"/>
      <c r="F17" s="149"/>
      <c r="G17" s="150">
        <f t="shared" si="2"/>
        <v>0</v>
      </c>
      <c r="H17" s="149"/>
      <c r="I17" s="150">
        <f t="shared" si="3"/>
        <v>0</v>
      </c>
      <c r="J17" s="149"/>
      <c r="K17" s="149"/>
      <c r="L17" s="149"/>
      <c r="M17" s="149"/>
      <c r="N17" s="149"/>
      <c r="O17" s="149"/>
      <c r="P17" s="197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46.5">
      <c r="A18" s="193"/>
      <c r="B18" s="151">
        <v>4</v>
      </c>
      <c r="C18" s="300" t="s">
        <v>130</v>
      </c>
      <c r="D18" s="153">
        <v>613200</v>
      </c>
      <c r="E18" s="149"/>
      <c r="F18" s="149"/>
      <c r="G18" s="150">
        <f t="shared" si="2"/>
        <v>0</v>
      </c>
      <c r="H18" s="149"/>
      <c r="I18" s="150">
        <f t="shared" si="3"/>
        <v>0</v>
      </c>
      <c r="J18" s="149"/>
      <c r="K18" s="149"/>
      <c r="L18" s="149"/>
      <c r="M18" s="149"/>
      <c r="N18" s="149"/>
      <c r="O18" s="149"/>
      <c r="P18" s="197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>
      <c r="A19" s="193"/>
      <c r="B19" s="151">
        <v>5</v>
      </c>
      <c r="C19" s="300" t="s">
        <v>131</v>
      </c>
      <c r="D19" s="153">
        <v>613300</v>
      </c>
      <c r="E19" s="149"/>
      <c r="F19" s="149"/>
      <c r="G19" s="150">
        <f t="shared" si="2"/>
        <v>0</v>
      </c>
      <c r="H19" s="149"/>
      <c r="I19" s="150">
        <f t="shared" si="3"/>
        <v>0</v>
      </c>
      <c r="J19" s="149"/>
      <c r="K19" s="149"/>
      <c r="L19" s="149"/>
      <c r="M19" s="149"/>
      <c r="N19" s="149"/>
      <c r="O19" s="149"/>
      <c r="P19" s="197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>
      <c r="A20" s="193"/>
      <c r="B20" s="151">
        <v>6</v>
      </c>
      <c r="C20" s="302" t="s">
        <v>132</v>
      </c>
      <c r="D20" s="153">
        <v>613400</v>
      </c>
      <c r="E20" s="149"/>
      <c r="F20" s="149"/>
      <c r="G20" s="150">
        <f t="shared" si="2"/>
        <v>0</v>
      </c>
      <c r="H20" s="149"/>
      <c r="I20" s="150">
        <f t="shared" si="3"/>
        <v>0</v>
      </c>
      <c r="J20" s="149"/>
      <c r="K20" s="149"/>
      <c r="L20" s="149"/>
      <c r="M20" s="149"/>
      <c r="N20" s="149"/>
      <c r="O20" s="149"/>
      <c r="P20" s="197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>
      <c r="A21" s="193"/>
      <c r="B21" s="151">
        <v>7</v>
      </c>
      <c r="C21" s="300" t="s">
        <v>133</v>
      </c>
      <c r="D21" s="153">
        <v>613500</v>
      </c>
      <c r="E21" s="149"/>
      <c r="F21" s="149"/>
      <c r="G21" s="150">
        <f t="shared" si="2"/>
        <v>0</v>
      </c>
      <c r="H21" s="149"/>
      <c r="I21" s="150">
        <f t="shared" si="3"/>
        <v>0</v>
      </c>
      <c r="J21" s="149"/>
      <c r="K21" s="149"/>
      <c r="L21" s="149"/>
      <c r="M21" s="149"/>
      <c r="N21" s="149"/>
      <c r="O21" s="149"/>
      <c r="P21" s="197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>
      <c r="A22" s="193"/>
      <c r="B22" s="151">
        <v>8</v>
      </c>
      <c r="C22" s="300" t="s">
        <v>134</v>
      </c>
      <c r="D22" s="153">
        <v>613600</v>
      </c>
      <c r="E22" s="149"/>
      <c r="F22" s="149"/>
      <c r="G22" s="150">
        <f t="shared" si="2"/>
        <v>0</v>
      </c>
      <c r="H22" s="149"/>
      <c r="I22" s="150">
        <f t="shared" si="3"/>
        <v>0</v>
      </c>
      <c r="J22" s="149"/>
      <c r="K22" s="149"/>
      <c r="L22" s="149"/>
      <c r="M22" s="149"/>
      <c r="N22" s="149"/>
      <c r="O22" s="149"/>
      <c r="P22" s="197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>
      <c r="A23" s="193"/>
      <c r="B23" s="151">
        <v>9</v>
      </c>
      <c r="C23" s="302" t="s">
        <v>135</v>
      </c>
      <c r="D23" s="153">
        <v>613700</v>
      </c>
      <c r="E23" s="149"/>
      <c r="F23" s="149"/>
      <c r="G23" s="150">
        <f t="shared" si="2"/>
        <v>0</v>
      </c>
      <c r="H23" s="149"/>
      <c r="I23" s="150">
        <f t="shared" si="3"/>
        <v>0</v>
      </c>
      <c r="J23" s="149"/>
      <c r="K23" s="149"/>
      <c r="L23" s="149"/>
      <c r="M23" s="149"/>
      <c r="N23" s="149"/>
      <c r="O23" s="149"/>
      <c r="P23" s="197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>
      <c r="A24" s="193"/>
      <c r="B24" s="151">
        <v>10</v>
      </c>
      <c r="C24" s="300" t="s">
        <v>136</v>
      </c>
      <c r="D24" s="153">
        <v>613800</v>
      </c>
      <c r="E24" s="149"/>
      <c r="F24" s="149"/>
      <c r="G24" s="150">
        <f t="shared" si="2"/>
        <v>0</v>
      </c>
      <c r="H24" s="149"/>
      <c r="I24" s="150">
        <f t="shared" si="3"/>
        <v>0</v>
      </c>
      <c r="J24" s="149"/>
      <c r="K24" s="149"/>
      <c r="L24" s="149"/>
      <c r="M24" s="149"/>
      <c r="N24" s="149"/>
      <c r="O24" s="149"/>
      <c r="P24" s="197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>
      <c r="A25" s="193"/>
      <c r="B25" s="151">
        <v>11</v>
      </c>
      <c r="C25" s="300" t="s">
        <v>137</v>
      </c>
      <c r="D25" s="153">
        <v>613900</v>
      </c>
      <c r="E25" s="149"/>
      <c r="F25" s="149"/>
      <c r="G25" s="150">
        <f t="shared" si="2"/>
        <v>0</v>
      </c>
      <c r="H25" s="149"/>
      <c r="I25" s="150">
        <f t="shared" si="3"/>
        <v>0</v>
      </c>
      <c r="J25" s="149"/>
      <c r="K25" s="149"/>
      <c r="L25" s="149"/>
      <c r="M25" s="149"/>
      <c r="N25" s="149"/>
      <c r="O25" s="149"/>
      <c r="P25" s="197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27" ht="46.5" thickBot="1">
      <c r="A26" s="193"/>
      <c r="B26" s="155" t="s">
        <v>8</v>
      </c>
      <c r="C26" s="307" t="s">
        <v>138</v>
      </c>
      <c r="D26" s="157">
        <v>614000</v>
      </c>
      <c r="E26" s="158">
        <f aca="true" t="shared" si="4" ref="E26:X26">E27+E30+E32+E43+E46+E48</f>
        <v>0</v>
      </c>
      <c r="F26" s="158">
        <f t="shared" si="4"/>
        <v>0</v>
      </c>
      <c r="G26" s="158">
        <f t="shared" si="4"/>
        <v>0</v>
      </c>
      <c r="H26" s="158">
        <f t="shared" si="4"/>
        <v>0</v>
      </c>
      <c r="I26" s="158">
        <f t="shared" si="4"/>
        <v>0</v>
      </c>
      <c r="J26" s="158">
        <f t="shared" si="4"/>
        <v>0</v>
      </c>
      <c r="K26" s="158">
        <f t="shared" si="4"/>
        <v>0</v>
      </c>
      <c r="L26" s="158">
        <f t="shared" si="4"/>
        <v>0</v>
      </c>
      <c r="M26" s="158">
        <f t="shared" si="4"/>
        <v>0</v>
      </c>
      <c r="N26" s="158">
        <f t="shared" si="4"/>
        <v>0</v>
      </c>
      <c r="O26" s="203">
        <f t="shared" si="4"/>
        <v>0</v>
      </c>
      <c r="P26" s="263">
        <f t="shared" si="4"/>
        <v>0</v>
      </c>
      <c r="Q26" s="258">
        <f t="shared" si="4"/>
        <v>0</v>
      </c>
      <c r="R26" s="258">
        <f t="shared" si="4"/>
        <v>0</v>
      </c>
      <c r="S26" s="258">
        <f t="shared" si="4"/>
        <v>0</v>
      </c>
      <c r="T26" s="258">
        <f t="shared" si="4"/>
        <v>0</v>
      </c>
      <c r="U26" s="264">
        <f t="shared" si="4"/>
        <v>0</v>
      </c>
      <c r="V26" s="264">
        <f t="shared" si="4"/>
        <v>0</v>
      </c>
      <c r="W26" s="264">
        <f t="shared" si="4"/>
        <v>0</v>
      </c>
      <c r="X26" s="265">
        <f t="shared" si="4"/>
        <v>0</v>
      </c>
      <c r="Z26" s="115"/>
      <c r="AA26" s="115"/>
    </row>
    <row r="27" spans="1:24" ht="23.25">
      <c r="A27" s="193"/>
      <c r="B27" s="159">
        <v>1</v>
      </c>
      <c r="C27" s="317" t="s">
        <v>139</v>
      </c>
      <c r="D27" s="208">
        <v>614100</v>
      </c>
      <c r="E27" s="209">
        <f>E28+E29</f>
        <v>0</v>
      </c>
      <c r="F27" s="209">
        <f aca="true" t="shared" si="5" ref="F27:X27">F28+F29</f>
        <v>0</v>
      </c>
      <c r="G27" s="209">
        <f t="shared" si="5"/>
        <v>0</v>
      </c>
      <c r="H27" s="209">
        <f t="shared" si="5"/>
        <v>0</v>
      </c>
      <c r="I27" s="209">
        <f t="shared" si="5"/>
        <v>0</v>
      </c>
      <c r="J27" s="209">
        <f t="shared" si="5"/>
        <v>0</v>
      </c>
      <c r="K27" s="209">
        <f t="shared" si="5"/>
        <v>0</v>
      </c>
      <c r="L27" s="209">
        <f t="shared" si="5"/>
        <v>0</v>
      </c>
      <c r="M27" s="209">
        <f t="shared" si="5"/>
        <v>0</v>
      </c>
      <c r="N27" s="209">
        <f t="shared" si="5"/>
        <v>0</v>
      </c>
      <c r="O27" s="210">
        <f t="shared" si="5"/>
        <v>0</v>
      </c>
      <c r="P27" s="204">
        <f t="shared" si="5"/>
        <v>0</v>
      </c>
      <c r="Q27" s="161">
        <f t="shared" si="5"/>
        <v>0</v>
      </c>
      <c r="R27" s="161">
        <f t="shared" si="5"/>
        <v>0</v>
      </c>
      <c r="S27" s="161">
        <f t="shared" si="5"/>
        <v>0</v>
      </c>
      <c r="T27" s="161">
        <f t="shared" si="5"/>
        <v>0</v>
      </c>
      <c r="U27" s="113">
        <f t="shared" si="5"/>
        <v>0</v>
      </c>
      <c r="V27" s="113">
        <f t="shared" si="5"/>
        <v>0</v>
      </c>
      <c r="W27" s="113">
        <f t="shared" si="5"/>
        <v>0</v>
      </c>
      <c r="X27" s="114">
        <f t="shared" si="5"/>
        <v>0</v>
      </c>
    </row>
    <row r="28" spans="1:24" ht="23.25">
      <c r="A28" s="193"/>
      <c r="B28" s="162"/>
      <c r="C28" s="163"/>
      <c r="D28" s="164"/>
      <c r="E28" s="55"/>
      <c r="F28" s="55"/>
      <c r="G28" s="150">
        <f t="shared" si="2"/>
        <v>0</v>
      </c>
      <c r="H28" s="55"/>
      <c r="I28" s="150">
        <f>SUM(J28:O28)</f>
        <v>0</v>
      </c>
      <c r="J28" s="55"/>
      <c r="K28" s="55"/>
      <c r="L28" s="55"/>
      <c r="M28" s="55"/>
      <c r="N28" s="55"/>
      <c r="O28" s="55"/>
      <c r="P28" s="205"/>
      <c r="Q28" s="165"/>
      <c r="R28" s="165"/>
      <c r="S28" s="165"/>
      <c r="T28" s="165"/>
      <c r="U28" s="59"/>
      <c r="V28" s="59"/>
      <c r="W28" s="59"/>
      <c r="X28" s="72"/>
    </row>
    <row r="29" spans="1:24" ht="23.25">
      <c r="A29" s="193"/>
      <c r="B29" s="162"/>
      <c r="C29" s="163"/>
      <c r="D29" s="164"/>
      <c r="E29" s="55"/>
      <c r="F29" s="55"/>
      <c r="G29" s="150">
        <f t="shared" si="2"/>
        <v>0</v>
      </c>
      <c r="H29" s="55"/>
      <c r="I29" s="150">
        <f>SUM(J29:O29)</f>
        <v>0</v>
      </c>
      <c r="J29" s="55"/>
      <c r="K29" s="55"/>
      <c r="L29" s="55"/>
      <c r="M29" s="55"/>
      <c r="N29" s="55"/>
      <c r="O29" s="55"/>
      <c r="P29" s="205"/>
      <c r="Q29" s="165"/>
      <c r="R29" s="165"/>
      <c r="S29" s="165"/>
      <c r="T29" s="165"/>
      <c r="U29" s="59"/>
      <c r="V29" s="59"/>
      <c r="W29" s="59"/>
      <c r="X29" s="72"/>
    </row>
    <row r="30" spans="1:24" ht="23.25">
      <c r="A30" s="193"/>
      <c r="B30" s="162">
        <v>2</v>
      </c>
      <c r="C30" s="320" t="s">
        <v>140</v>
      </c>
      <c r="D30" s="164">
        <v>614200</v>
      </c>
      <c r="E30" s="150">
        <f aca="true" t="shared" si="6" ref="E30:X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150">
        <f t="shared" si="6"/>
        <v>0</v>
      </c>
      <c r="M30" s="150">
        <f t="shared" si="6"/>
        <v>0</v>
      </c>
      <c r="N30" s="150">
        <f t="shared" si="6"/>
        <v>0</v>
      </c>
      <c r="O30" s="212">
        <f t="shared" si="6"/>
        <v>0</v>
      </c>
      <c r="P30" s="197">
        <f t="shared" si="6"/>
        <v>0</v>
      </c>
      <c r="Q30" s="149">
        <f t="shared" si="6"/>
        <v>0</v>
      </c>
      <c r="R30" s="149">
        <f t="shared" si="6"/>
        <v>0</v>
      </c>
      <c r="S30" s="149">
        <f t="shared" si="6"/>
        <v>0</v>
      </c>
      <c r="T30" s="149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24" ht="23.25">
      <c r="A31" s="193"/>
      <c r="B31" s="162"/>
      <c r="C31" s="320"/>
      <c r="D31" s="164"/>
      <c r="E31" s="55"/>
      <c r="F31" s="55"/>
      <c r="G31" s="150">
        <f>H31+I31</f>
        <v>0</v>
      </c>
      <c r="H31" s="55"/>
      <c r="I31" s="150">
        <f>SUM(J31:O31)</f>
        <v>0</v>
      </c>
      <c r="J31" s="55"/>
      <c r="K31" s="55"/>
      <c r="L31" s="55"/>
      <c r="M31" s="55"/>
      <c r="N31" s="55"/>
      <c r="O31" s="55"/>
      <c r="P31" s="205"/>
      <c r="Q31" s="165"/>
      <c r="R31" s="165"/>
      <c r="S31" s="165"/>
      <c r="T31" s="165"/>
      <c r="U31" s="59"/>
      <c r="V31" s="59"/>
      <c r="W31" s="59"/>
      <c r="X31" s="72"/>
    </row>
    <row r="32" spans="1:24" ht="23.25">
      <c r="A32" s="193"/>
      <c r="B32" s="162">
        <v>3</v>
      </c>
      <c r="C32" s="300" t="s">
        <v>141</v>
      </c>
      <c r="D32" s="164">
        <v>614300</v>
      </c>
      <c r="E32" s="150">
        <f aca="true" t="shared" si="7" ref="E32:X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150">
        <f t="shared" si="7"/>
        <v>0</v>
      </c>
      <c r="M32" s="150">
        <f t="shared" si="7"/>
        <v>0</v>
      </c>
      <c r="N32" s="150">
        <f t="shared" si="7"/>
        <v>0</v>
      </c>
      <c r="O32" s="212">
        <f t="shared" si="7"/>
        <v>0</v>
      </c>
      <c r="P32" s="197">
        <f t="shared" si="7"/>
        <v>0</v>
      </c>
      <c r="Q32" s="149">
        <f t="shared" si="7"/>
        <v>0</v>
      </c>
      <c r="R32" s="149">
        <f t="shared" si="7"/>
        <v>0</v>
      </c>
      <c r="S32" s="149">
        <f t="shared" si="7"/>
        <v>0</v>
      </c>
      <c r="T32" s="149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>
      <c r="A33" s="193"/>
      <c r="B33" s="162"/>
      <c r="C33" s="320"/>
      <c r="D33" s="164"/>
      <c r="E33" s="55"/>
      <c r="F33" s="55"/>
      <c r="G33" s="150">
        <f t="shared" si="2"/>
        <v>0</v>
      </c>
      <c r="H33" s="55"/>
      <c r="I33" s="150">
        <f aca="true" t="shared" si="8" ref="I33:I42">SUM(J33:O33)</f>
        <v>0</v>
      </c>
      <c r="J33" s="55"/>
      <c r="K33" s="55"/>
      <c r="L33" s="55"/>
      <c r="M33" s="55"/>
      <c r="N33" s="55"/>
      <c r="O33" s="55"/>
      <c r="P33" s="205"/>
      <c r="Q33" s="165"/>
      <c r="R33" s="165"/>
      <c r="S33" s="165"/>
      <c r="T33" s="165"/>
      <c r="U33" s="59"/>
      <c r="V33" s="59"/>
      <c r="W33" s="59"/>
      <c r="X33" s="72"/>
    </row>
    <row r="34" spans="1:24" ht="23.25">
      <c r="A34" s="193"/>
      <c r="B34" s="162"/>
      <c r="C34" s="320"/>
      <c r="D34" s="164"/>
      <c r="E34" s="55"/>
      <c r="F34" s="55"/>
      <c r="G34" s="150">
        <f t="shared" si="2"/>
        <v>0</v>
      </c>
      <c r="H34" s="55"/>
      <c r="I34" s="150">
        <f t="shared" si="8"/>
        <v>0</v>
      </c>
      <c r="J34" s="55"/>
      <c r="K34" s="55"/>
      <c r="L34" s="55"/>
      <c r="M34" s="55"/>
      <c r="N34" s="55"/>
      <c r="O34" s="55"/>
      <c r="P34" s="205"/>
      <c r="Q34" s="165"/>
      <c r="R34" s="165"/>
      <c r="S34" s="165"/>
      <c r="T34" s="165"/>
      <c r="U34" s="59"/>
      <c r="V34" s="59"/>
      <c r="W34" s="59"/>
      <c r="X34" s="72"/>
    </row>
    <row r="35" spans="1:24" ht="23.25">
      <c r="A35" s="193"/>
      <c r="B35" s="162"/>
      <c r="C35" s="320"/>
      <c r="D35" s="164"/>
      <c r="E35" s="55"/>
      <c r="F35" s="55"/>
      <c r="G35" s="150">
        <f t="shared" si="2"/>
        <v>0</v>
      </c>
      <c r="H35" s="55"/>
      <c r="I35" s="150">
        <f t="shared" si="8"/>
        <v>0</v>
      </c>
      <c r="J35" s="55"/>
      <c r="K35" s="55"/>
      <c r="L35" s="55"/>
      <c r="M35" s="55"/>
      <c r="N35" s="55"/>
      <c r="O35" s="55"/>
      <c r="P35" s="205"/>
      <c r="Q35" s="165"/>
      <c r="R35" s="165"/>
      <c r="S35" s="165"/>
      <c r="T35" s="165"/>
      <c r="U35" s="59"/>
      <c r="V35" s="59"/>
      <c r="W35" s="59"/>
      <c r="X35" s="72"/>
    </row>
    <row r="36" spans="1:24" ht="23.25">
      <c r="A36" s="193"/>
      <c r="B36" s="162"/>
      <c r="C36" s="302"/>
      <c r="D36" s="164"/>
      <c r="E36" s="55"/>
      <c r="F36" s="55"/>
      <c r="G36" s="150">
        <f t="shared" si="2"/>
        <v>0</v>
      </c>
      <c r="H36" s="55"/>
      <c r="I36" s="150">
        <f t="shared" si="8"/>
        <v>0</v>
      </c>
      <c r="J36" s="55"/>
      <c r="K36" s="55"/>
      <c r="L36" s="55"/>
      <c r="M36" s="55"/>
      <c r="N36" s="55"/>
      <c r="O36" s="55"/>
      <c r="P36" s="205"/>
      <c r="Q36" s="165"/>
      <c r="R36" s="165"/>
      <c r="S36" s="165"/>
      <c r="T36" s="165"/>
      <c r="U36" s="59"/>
      <c r="V36" s="59"/>
      <c r="W36" s="59"/>
      <c r="X36" s="72"/>
    </row>
    <row r="37" spans="1:24" ht="23.25">
      <c r="A37" s="193"/>
      <c r="B37" s="162"/>
      <c r="C37" s="320"/>
      <c r="D37" s="164"/>
      <c r="E37" s="55"/>
      <c r="F37" s="55"/>
      <c r="G37" s="150">
        <f t="shared" si="2"/>
        <v>0</v>
      </c>
      <c r="H37" s="55"/>
      <c r="I37" s="150">
        <f t="shared" si="8"/>
        <v>0</v>
      </c>
      <c r="J37" s="55"/>
      <c r="K37" s="55"/>
      <c r="L37" s="55"/>
      <c r="M37" s="55"/>
      <c r="N37" s="55"/>
      <c r="O37" s="55"/>
      <c r="P37" s="205"/>
      <c r="Q37" s="165"/>
      <c r="R37" s="165"/>
      <c r="S37" s="165"/>
      <c r="T37" s="165"/>
      <c r="U37" s="59"/>
      <c r="V37" s="59"/>
      <c r="W37" s="59"/>
      <c r="X37" s="72"/>
    </row>
    <row r="38" spans="1:24" ht="23.25">
      <c r="A38" s="193"/>
      <c r="B38" s="162"/>
      <c r="C38" s="320"/>
      <c r="D38" s="164"/>
      <c r="E38" s="55"/>
      <c r="F38" s="55"/>
      <c r="G38" s="150">
        <f t="shared" si="2"/>
        <v>0</v>
      </c>
      <c r="H38" s="55"/>
      <c r="I38" s="150">
        <f t="shared" si="8"/>
        <v>0</v>
      </c>
      <c r="J38" s="55"/>
      <c r="K38" s="55"/>
      <c r="L38" s="55"/>
      <c r="M38" s="55"/>
      <c r="N38" s="55"/>
      <c r="O38" s="55"/>
      <c r="P38" s="205"/>
      <c r="Q38" s="165"/>
      <c r="R38" s="165"/>
      <c r="S38" s="165"/>
      <c r="T38" s="165"/>
      <c r="U38" s="59"/>
      <c r="V38" s="59"/>
      <c r="W38" s="59"/>
      <c r="X38" s="72"/>
    </row>
    <row r="39" spans="1:24" ht="23.25">
      <c r="A39" s="193"/>
      <c r="B39" s="151"/>
      <c r="C39" s="320"/>
      <c r="D39" s="153"/>
      <c r="E39" s="55"/>
      <c r="F39" s="55"/>
      <c r="G39" s="150">
        <f t="shared" si="2"/>
        <v>0</v>
      </c>
      <c r="H39" s="55"/>
      <c r="I39" s="150">
        <f t="shared" si="8"/>
        <v>0</v>
      </c>
      <c r="J39" s="55"/>
      <c r="K39" s="55"/>
      <c r="L39" s="55"/>
      <c r="M39" s="55"/>
      <c r="N39" s="55"/>
      <c r="O39" s="55"/>
      <c r="P39" s="206"/>
      <c r="Q39" s="166"/>
      <c r="R39" s="166"/>
      <c r="S39" s="166"/>
      <c r="T39" s="166"/>
      <c r="U39" s="57"/>
      <c r="V39" s="57"/>
      <c r="W39" s="57"/>
      <c r="X39" s="70"/>
    </row>
    <row r="40" spans="1:24" ht="23.25">
      <c r="A40" s="193"/>
      <c r="B40" s="162"/>
      <c r="C40" s="320"/>
      <c r="D40" s="164"/>
      <c r="E40" s="55"/>
      <c r="F40" s="55"/>
      <c r="G40" s="150">
        <f t="shared" si="2"/>
        <v>0</v>
      </c>
      <c r="H40" s="55"/>
      <c r="I40" s="150">
        <f t="shared" si="8"/>
        <v>0</v>
      </c>
      <c r="J40" s="55"/>
      <c r="K40" s="55"/>
      <c r="L40" s="55"/>
      <c r="M40" s="55"/>
      <c r="N40" s="55"/>
      <c r="O40" s="55"/>
      <c r="P40" s="205"/>
      <c r="Q40" s="165"/>
      <c r="R40" s="165"/>
      <c r="S40" s="165"/>
      <c r="T40" s="165"/>
      <c r="U40" s="59"/>
      <c r="V40" s="59"/>
      <c r="W40" s="59"/>
      <c r="X40" s="72"/>
    </row>
    <row r="41" spans="1:24" ht="23.25">
      <c r="A41" s="193"/>
      <c r="B41" s="162"/>
      <c r="C41" s="320"/>
      <c r="D41" s="164"/>
      <c r="E41" s="55"/>
      <c r="F41" s="55"/>
      <c r="G41" s="150">
        <f t="shared" si="2"/>
        <v>0</v>
      </c>
      <c r="H41" s="55"/>
      <c r="I41" s="150">
        <f t="shared" si="8"/>
        <v>0</v>
      </c>
      <c r="J41" s="55"/>
      <c r="K41" s="55"/>
      <c r="L41" s="55"/>
      <c r="M41" s="55"/>
      <c r="N41" s="55"/>
      <c r="O41" s="55"/>
      <c r="P41" s="205"/>
      <c r="Q41" s="165"/>
      <c r="R41" s="165"/>
      <c r="S41" s="165"/>
      <c r="T41" s="165"/>
      <c r="U41" s="59"/>
      <c r="V41" s="59"/>
      <c r="W41" s="59"/>
      <c r="X41" s="72"/>
    </row>
    <row r="42" spans="1:24" ht="23.25">
      <c r="A42" s="193"/>
      <c r="B42" s="151"/>
      <c r="C42" s="320"/>
      <c r="D42" s="153"/>
      <c r="E42" s="55"/>
      <c r="F42" s="55"/>
      <c r="G42" s="150">
        <f t="shared" si="2"/>
        <v>0</v>
      </c>
      <c r="H42" s="55"/>
      <c r="I42" s="150">
        <f t="shared" si="8"/>
        <v>0</v>
      </c>
      <c r="J42" s="55"/>
      <c r="K42" s="55"/>
      <c r="L42" s="55"/>
      <c r="M42" s="55"/>
      <c r="N42" s="55"/>
      <c r="O42" s="55"/>
      <c r="P42" s="206"/>
      <c r="Q42" s="166"/>
      <c r="R42" s="166"/>
      <c r="S42" s="166"/>
      <c r="T42" s="166"/>
      <c r="U42" s="57"/>
      <c r="V42" s="57"/>
      <c r="W42" s="57"/>
      <c r="X42" s="70"/>
    </row>
    <row r="43" spans="1:24" ht="23.25">
      <c r="A43" s="193"/>
      <c r="B43" s="162">
        <v>4</v>
      </c>
      <c r="C43" s="320" t="s">
        <v>142</v>
      </c>
      <c r="D43" s="164">
        <v>614700</v>
      </c>
      <c r="E43" s="150">
        <f aca="true" t="shared" si="9" ref="E43:X43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150">
        <f t="shared" si="9"/>
        <v>0</v>
      </c>
      <c r="M43" s="150">
        <f t="shared" si="9"/>
        <v>0</v>
      </c>
      <c r="N43" s="150">
        <f t="shared" si="9"/>
        <v>0</v>
      </c>
      <c r="O43" s="212">
        <f t="shared" si="9"/>
        <v>0</v>
      </c>
      <c r="P43" s="197">
        <f t="shared" si="9"/>
        <v>0</v>
      </c>
      <c r="Q43" s="149">
        <f t="shared" si="9"/>
        <v>0</v>
      </c>
      <c r="R43" s="149">
        <f t="shared" si="9"/>
        <v>0</v>
      </c>
      <c r="S43" s="149">
        <f t="shared" si="9"/>
        <v>0</v>
      </c>
      <c r="T43" s="149">
        <f t="shared" si="9"/>
        <v>0</v>
      </c>
      <c r="U43" s="55">
        <f t="shared" si="9"/>
        <v>0</v>
      </c>
      <c r="V43" s="55">
        <f t="shared" si="9"/>
        <v>0</v>
      </c>
      <c r="W43" s="55">
        <f t="shared" si="9"/>
        <v>0</v>
      </c>
      <c r="X43" s="70">
        <f t="shared" si="9"/>
        <v>0</v>
      </c>
    </row>
    <row r="44" spans="1:24" ht="23.25">
      <c r="A44" s="193"/>
      <c r="B44" s="162"/>
      <c r="C44" s="320"/>
      <c r="D44" s="164"/>
      <c r="E44" s="149"/>
      <c r="F44" s="149"/>
      <c r="G44" s="150">
        <f t="shared" si="2"/>
        <v>0</v>
      </c>
      <c r="H44" s="149"/>
      <c r="I44" s="150">
        <f>SUM(J44:O44)</f>
        <v>0</v>
      </c>
      <c r="J44" s="149"/>
      <c r="K44" s="149"/>
      <c r="L44" s="149"/>
      <c r="M44" s="149"/>
      <c r="N44" s="149"/>
      <c r="O44" s="149"/>
      <c r="P44" s="205"/>
      <c r="Q44" s="165"/>
      <c r="R44" s="165"/>
      <c r="S44" s="165"/>
      <c r="T44" s="165"/>
      <c r="U44" s="59"/>
      <c r="V44" s="59"/>
      <c r="W44" s="59"/>
      <c r="X44" s="72"/>
    </row>
    <row r="45" spans="1:24" ht="23.25">
      <c r="A45" s="193"/>
      <c r="B45" s="162"/>
      <c r="C45" s="320"/>
      <c r="D45" s="164"/>
      <c r="E45" s="149"/>
      <c r="F45" s="149"/>
      <c r="G45" s="150">
        <f t="shared" si="2"/>
        <v>0</v>
      </c>
      <c r="H45" s="149"/>
      <c r="I45" s="150">
        <f>SUM(J45:O45)</f>
        <v>0</v>
      </c>
      <c r="J45" s="149"/>
      <c r="K45" s="149"/>
      <c r="L45" s="149"/>
      <c r="M45" s="149"/>
      <c r="N45" s="149"/>
      <c r="O45" s="149"/>
      <c r="P45" s="205"/>
      <c r="Q45" s="165"/>
      <c r="R45" s="165"/>
      <c r="S45" s="165"/>
      <c r="T45" s="165"/>
      <c r="U45" s="59"/>
      <c r="V45" s="59"/>
      <c r="W45" s="59"/>
      <c r="X45" s="72"/>
    </row>
    <row r="46" spans="1:24" ht="23.25">
      <c r="A46" s="193"/>
      <c r="B46" s="162">
        <v>5</v>
      </c>
      <c r="C46" s="320" t="s">
        <v>143</v>
      </c>
      <c r="D46" s="164">
        <v>614800</v>
      </c>
      <c r="E46" s="150">
        <f aca="true" t="shared" si="10" ref="E46:X46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150">
        <f t="shared" si="10"/>
        <v>0</v>
      </c>
      <c r="M46" s="150">
        <f t="shared" si="10"/>
        <v>0</v>
      </c>
      <c r="N46" s="150">
        <f t="shared" si="10"/>
        <v>0</v>
      </c>
      <c r="O46" s="212">
        <f t="shared" si="10"/>
        <v>0</v>
      </c>
      <c r="P46" s="197">
        <f t="shared" si="10"/>
        <v>0</v>
      </c>
      <c r="Q46" s="149">
        <f t="shared" si="10"/>
        <v>0</v>
      </c>
      <c r="R46" s="149">
        <f t="shared" si="10"/>
        <v>0</v>
      </c>
      <c r="S46" s="149">
        <f t="shared" si="10"/>
        <v>0</v>
      </c>
      <c r="T46" s="149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>
      <c r="A47" s="193"/>
      <c r="B47" s="162"/>
      <c r="C47" s="320"/>
      <c r="D47" s="164"/>
      <c r="E47" s="149"/>
      <c r="F47" s="149"/>
      <c r="G47" s="150">
        <f t="shared" si="2"/>
        <v>0</v>
      </c>
      <c r="H47" s="149"/>
      <c r="I47" s="150">
        <f>SUM(J47:O47)</f>
        <v>0</v>
      </c>
      <c r="J47" s="149"/>
      <c r="K47" s="149"/>
      <c r="L47" s="149"/>
      <c r="M47" s="149"/>
      <c r="N47" s="149"/>
      <c r="O47" s="149"/>
      <c r="P47" s="205"/>
      <c r="Q47" s="165"/>
      <c r="R47" s="165"/>
      <c r="S47" s="165"/>
      <c r="T47" s="165"/>
      <c r="U47" s="59"/>
      <c r="V47" s="59"/>
      <c r="W47" s="59"/>
      <c r="X47" s="72"/>
    </row>
    <row r="48" spans="1:24" ht="23.25">
      <c r="A48" s="193"/>
      <c r="B48" s="162">
        <v>6</v>
      </c>
      <c r="C48" s="320" t="s">
        <v>144</v>
      </c>
      <c r="D48" s="164">
        <v>614900</v>
      </c>
      <c r="E48" s="150">
        <f aca="true" t="shared" si="11" ref="E48:X48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150">
        <f t="shared" si="11"/>
        <v>0</v>
      </c>
      <c r="M48" s="150">
        <f t="shared" si="11"/>
        <v>0</v>
      </c>
      <c r="N48" s="150">
        <f t="shared" si="11"/>
        <v>0</v>
      </c>
      <c r="O48" s="212">
        <f t="shared" si="11"/>
        <v>0</v>
      </c>
      <c r="P48" s="197">
        <f t="shared" si="11"/>
        <v>0</v>
      </c>
      <c r="Q48" s="149">
        <f t="shared" si="11"/>
        <v>0</v>
      </c>
      <c r="R48" s="149">
        <f t="shared" si="11"/>
        <v>0</v>
      </c>
      <c r="S48" s="149">
        <f t="shared" si="11"/>
        <v>0</v>
      </c>
      <c r="T48" s="149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4" ht="24" thickBot="1">
      <c r="A49" s="193"/>
      <c r="B49" s="284"/>
      <c r="C49" s="327"/>
      <c r="D49" s="284"/>
      <c r="E49" s="287"/>
      <c r="F49" s="287"/>
      <c r="G49" s="273">
        <f t="shared" si="2"/>
        <v>0</v>
      </c>
      <c r="H49" s="287"/>
      <c r="I49" s="273">
        <f>SUM(J49:O49)</f>
        <v>0</v>
      </c>
      <c r="J49" s="287"/>
      <c r="K49" s="287"/>
      <c r="L49" s="287"/>
      <c r="M49" s="287"/>
      <c r="N49" s="287"/>
      <c r="O49" s="287"/>
      <c r="P49" s="286"/>
      <c r="Q49" s="287"/>
      <c r="R49" s="287"/>
      <c r="S49" s="287"/>
      <c r="T49" s="287"/>
      <c r="U49" s="288"/>
      <c r="V49" s="288"/>
      <c r="W49" s="288"/>
      <c r="X49" s="289"/>
    </row>
    <row r="50" spans="1:24" ht="46.5" thickBot="1">
      <c r="A50" s="193"/>
      <c r="B50" s="278" t="s">
        <v>9</v>
      </c>
      <c r="C50" s="322" t="s">
        <v>145</v>
      </c>
      <c r="D50" s="280">
        <v>615000</v>
      </c>
      <c r="E50" s="269">
        <f>E51+E54</f>
        <v>0</v>
      </c>
      <c r="F50" s="269">
        <f aca="true" t="shared" si="12" ref="F50:X50">F51+F54</f>
        <v>0</v>
      </c>
      <c r="G50" s="269">
        <f t="shared" si="12"/>
        <v>0</v>
      </c>
      <c r="H50" s="269">
        <f t="shared" si="12"/>
        <v>0</v>
      </c>
      <c r="I50" s="269">
        <f t="shared" si="12"/>
        <v>0</v>
      </c>
      <c r="J50" s="269">
        <f t="shared" si="12"/>
        <v>0</v>
      </c>
      <c r="K50" s="269">
        <f t="shared" si="12"/>
        <v>0</v>
      </c>
      <c r="L50" s="269">
        <f t="shared" si="12"/>
        <v>0</v>
      </c>
      <c r="M50" s="269">
        <f t="shared" si="12"/>
        <v>0</v>
      </c>
      <c r="N50" s="269">
        <f t="shared" si="12"/>
        <v>0</v>
      </c>
      <c r="O50" s="270">
        <f t="shared" si="12"/>
        <v>0</v>
      </c>
      <c r="P50" s="290">
        <f t="shared" si="12"/>
        <v>0</v>
      </c>
      <c r="Q50" s="291">
        <f t="shared" si="12"/>
        <v>0</v>
      </c>
      <c r="R50" s="291">
        <f t="shared" si="12"/>
        <v>0</v>
      </c>
      <c r="S50" s="291">
        <f t="shared" si="12"/>
        <v>0</v>
      </c>
      <c r="T50" s="291">
        <f t="shared" si="12"/>
        <v>0</v>
      </c>
      <c r="U50" s="292">
        <f t="shared" si="12"/>
        <v>0</v>
      </c>
      <c r="V50" s="292">
        <f t="shared" si="12"/>
        <v>0</v>
      </c>
      <c r="W50" s="292">
        <f t="shared" si="12"/>
        <v>0</v>
      </c>
      <c r="X50" s="293">
        <f t="shared" si="12"/>
        <v>0</v>
      </c>
    </row>
    <row r="51" spans="1:24" ht="46.5">
      <c r="A51" s="193"/>
      <c r="B51" s="159">
        <v>1</v>
      </c>
      <c r="C51" s="317" t="s">
        <v>146</v>
      </c>
      <c r="D51" s="208">
        <v>615100</v>
      </c>
      <c r="E51" s="213">
        <f>SUM(E52:E53)</f>
        <v>0</v>
      </c>
      <c r="F51" s="213">
        <f aca="true" t="shared" si="13" ref="F51:X51">SUM(F52:F53)</f>
        <v>0</v>
      </c>
      <c r="G51" s="213">
        <f t="shared" si="13"/>
        <v>0</v>
      </c>
      <c r="H51" s="213">
        <f t="shared" si="13"/>
        <v>0</v>
      </c>
      <c r="I51" s="213">
        <f t="shared" si="13"/>
        <v>0</v>
      </c>
      <c r="J51" s="213">
        <f t="shared" si="13"/>
        <v>0</v>
      </c>
      <c r="K51" s="213">
        <f t="shared" si="13"/>
        <v>0</v>
      </c>
      <c r="L51" s="213">
        <f t="shared" si="13"/>
        <v>0</v>
      </c>
      <c r="M51" s="213">
        <f t="shared" si="13"/>
        <v>0</v>
      </c>
      <c r="N51" s="213">
        <f t="shared" si="13"/>
        <v>0</v>
      </c>
      <c r="O51" s="214">
        <f t="shared" si="13"/>
        <v>0</v>
      </c>
      <c r="P51" s="204">
        <f t="shared" si="13"/>
        <v>0</v>
      </c>
      <c r="Q51" s="161">
        <f t="shared" si="13"/>
        <v>0</v>
      </c>
      <c r="R51" s="161">
        <f t="shared" si="13"/>
        <v>0</v>
      </c>
      <c r="S51" s="161">
        <f t="shared" si="13"/>
        <v>0</v>
      </c>
      <c r="T51" s="161">
        <f t="shared" si="13"/>
        <v>0</v>
      </c>
      <c r="U51" s="113">
        <f t="shared" si="13"/>
        <v>0</v>
      </c>
      <c r="V51" s="113">
        <f t="shared" si="13"/>
        <v>0</v>
      </c>
      <c r="W51" s="113">
        <f t="shared" si="13"/>
        <v>0</v>
      </c>
      <c r="X51" s="114">
        <f t="shared" si="13"/>
        <v>0</v>
      </c>
    </row>
    <row r="52" spans="1:24" ht="23.25">
      <c r="A52" s="193"/>
      <c r="B52" s="162"/>
      <c r="C52" s="320"/>
      <c r="D52" s="164"/>
      <c r="E52" s="167"/>
      <c r="F52" s="167"/>
      <c r="G52" s="168">
        <f t="shared" si="2"/>
        <v>0</v>
      </c>
      <c r="H52" s="167"/>
      <c r="I52" s="168">
        <f>SUM(J52:O52)</f>
        <v>0</v>
      </c>
      <c r="J52" s="167"/>
      <c r="K52" s="167"/>
      <c r="L52" s="167"/>
      <c r="M52" s="167"/>
      <c r="N52" s="167"/>
      <c r="O52" s="167"/>
      <c r="P52" s="205"/>
      <c r="Q52" s="165"/>
      <c r="R52" s="165"/>
      <c r="S52" s="165"/>
      <c r="T52" s="165"/>
      <c r="U52" s="59"/>
      <c r="V52" s="59"/>
      <c r="W52" s="59"/>
      <c r="X52" s="72"/>
    </row>
    <row r="53" spans="1:24" ht="23.25">
      <c r="A53" s="193"/>
      <c r="B53" s="162"/>
      <c r="C53" s="320"/>
      <c r="D53" s="164"/>
      <c r="E53" s="167"/>
      <c r="F53" s="167"/>
      <c r="G53" s="168">
        <f t="shared" si="2"/>
        <v>0</v>
      </c>
      <c r="H53" s="167"/>
      <c r="I53" s="168">
        <f>SUM(J53:O53)</f>
        <v>0</v>
      </c>
      <c r="J53" s="167"/>
      <c r="K53" s="167"/>
      <c r="L53" s="167"/>
      <c r="M53" s="167"/>
      <c r="N53" s="167"/>
      <c r="O53" s="167"/>
      <c r="P53" s="205"/>
      <c r="Q53" s="165"/>
      <c r="R53" s="165"/>
      <c r="S53" s="165"/>
      <c r="T53" s="165"/>
      <c r="U53" s="59"/>
      <c r="V53" s="59"/>
      <c r="W53" s="59"/>
      <c r="X53" s="72"/>
    </row>
    <row r="54" spans="1:24" ht="46.5">
      <c r="A54" s="193"/>
      <c r="B54" s="162">
        <v>2</v>
      </c>
      <c r="C54" s="314" t="s">
        <v>147</v>
      </c>
      <c r="D54" s="164">
        <v>615200</v>
      </c>
      <c r="E54" s="170">
        <f aca="true" t="shared" si="14" ref="E54:X54">E55</f>
        <v>0</v>
      </c>
      <c r="F54" s="170">
        <f t="shared" si="14"/>
        <v>0</v>
      </c>
      <c r="G54" s="170">
        <f t="shared" si="14"/>
        <v>0</v>
      </c>
      <c r="H54" s="170">
        <f t="shared" si="14"/>
        <v>0</v>
      </c>
      <c r="I54" s="170">
        <f t="shared" si="14"/>
        <v>0</v>
      </c>
      <c r="J54" s="170">
        <f t="shared" si="14"/>
        <v>0</v>
      </c>
      <c r="K54" s="170">
        <f t="shared" si="14"/>
        <v>0</v>
      </c>
      <c r="L54" s="170">
        <f t="shared" si="14"/>
        <v>0</v>
      </c>
      <c r="M54" s="170">
        <f t="shared" si="14"/>
        <v>0</v>
      </c>
      <c r="N54" s="170">
        <f t="shared" si="14"/>
        <v>0</v>
      </c>
      <c r="O54" s="216">
        <f t="shared" si="14"/>
        <v>0</v>
      </c>
      <c r="P54" s="205">
        <f t="shared" si="14"/>
        <v>0</v>
      </c>
      <c r="Q54" s="165">
        <f t="shared" si="14"/>
        <v>0</v>
      </c>
      <c r="R54" s="165">
        <f t="shared" si="14"/>
        <v>0</v>
      </c>
      <c r="S54" s="165">
        <f t="shared" si="14"/>
        <v>0</v>
      </c>
      <c r="T54" s="165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4" ht="23.25">
      <c r="A55" s="193"/>
      <c r="B55" s="162"/>
      <c r="C55" s="169"/>
      <c r="D55" s="164"/>
      <c r="E55" s="167"/>
      <c r="F55" s="167"/>
      <c r="G55" s="168">
        <f t="shared" si="2"/>
        <v>0</v>
      </c>
      <c r="H55" s="167"/>
      <c r="I55" s="168">
        <f>SUM(J55:O55)</f>
        <v>0</v>
      </c>
      <c r="J55" s="167"/>
      <c r="K55" s="167"/>
      <c r="L55" s="167"/>
      <c r="M55" s="167"/>
      <c r="N55" s="167"/>
      <c r="O55" s="167"/>
      <c r="P55" s="205"/>
      <c r="Q55" s="165"/>
      <c r="R55" s="165"/>
      <c r="S55" s="165"/>
      <c r="T55" s="165"/>
      <c r="U55" s="59"/>
      <c r="V55" s="59"/>
      <c r="W55" s="59"/>
      <c r="X55" s="72"/>
    </row>
    <row r="56" spans="1:24" ht="24" thickBot="1">
      <c r="A56" s="193"/>
      <c r="B56" s="155" t="s">
        <v>10</v>
      </c>
      <c r="C56" s="307" t="s">
        <v>148</v>
      </c>
      <c r="D56" s="157">
        <v>616000</v>
      </c>
      <c r="E56" s="158">
        <f aca="true" t="shared" si="15" ref="E56:X56">E57</f>
        <v>0</v>
      </c>
      <c r="F56" s="158">
        <f t="shared" si="15"/>
        <v>0</v>
      </c>
      <c r="G56" s="158">
        <f t="shared" si="15"/>
        <v>0</v>
      </c>
      <c r="H56" s="158">
        <f t="shared" si="15"/>
        <v>0</v>
      </c>
      <c r="I56" s="158">
        <f t="shared" si="15"/>
        <v>0</v>
      </c>
      <c r="J56" s="158">
        <f t="shared" si="15"/>
        <v>0</v>
      </c>
      <c r="K56" s="158">
        <f t="shared" si="15"/>
        <v>0</v>
      </c>
      <c r="L56" s="158">
        <f t="shared" si="15"/>
        <v>0</v>
      </c>
      <c r="M56" s="158">
        <f t="shared" si="15"/>
        <v>0</v>
      </c>
      <c r="N56" s="158">
        <f t="shared" si="15"/>
        <v>0</v>
      </c>
      <c r="O56" s="203">
        <f t="shared" si="15"/>
        <v>0</v>
      </c>
      <c r="P56" s="263">
        <f t="shared" si="15"/>
        <v>0</v>
      </c>
      <c r="Q56" s="258">
        <f t="shared" si="15"/>
        <v>0</v>
      </c>
      <c r="R56" s="258">
        <f t="shared" si="15"/>
        <v>0</v>
      </c>
      <c r="S56" s="258">
        <f t="shared" si="15"/>
        <v>0</v>
      </c>
      <c r="T56" s="258">
        <f t="shared" si="15"/>
        <v>0</v>
      </c>
      <c r="U56" s="264">
        <f t="shared" si="15"/>
        <v>0</v>
      </c>
      <c r="V56" s="264">
        <f t="shared" si="15"/>
        <v>0</v>
      </c>
      <c r="W56" s="264">
        <f t="shared" si="15"/>
        <v>0</v>
      </c>
      <c r="X56" s="265">
        <f t="shared" si="15"/>
        <v>0</v>
      </c>
    </row>
    <row r="57" spans="1:24" ht="23.25">
      <c r="A57" s="193"/>
      <c r="B57" s="171">
        <v>1</v>
      </c>
      <c r="C57" s="318" t="s">
        <v>149</v>
      </c>
      <c r="D57" s="218">
        <v>616200</v>
      </c>
      <c r="E57" s="219"/>
      <c r="F57" s="219"/>
      <c r="G57" s="220">
        <f t="shared" si="2"/>
        <v>0</v>
      </c>
      <c r="H57" s="219"/>
      <c r="I57" s="220">
        <f>SUM(J57:O57)</f>
        <v>0</v>
      </c>
      <c r="J57" s="219"/>
      <c r="K57" s="219"/>
      <c r="L57" s="219"/>
      <c r="M57" s="219"/>
      <c r="N57" s="219"/>
      <c r="O57" s="219"/>
      <c r="P57" s="217"/>
      <c r="Q57" s="173"/>
      <c r="R57" s="173"/>
      <c r="S57" s="173"/>
      <c r="T57" s="173"/>
      <c r="U57" s="68"/>
      <c r="V57" s="68"/>
      <c r="W57" s="68"/>
      <c r="X57" s="73"/>
    </row>
    <row r="58" spans="1:24" ht="46.5" thickBot="1">
      <c r="A58" s="193"/>
      <c r="B58" s="155" t="s">
        <v>11</v>
      </c>
      <c r="C58" s="307" t="s">
        <v>150</v>
      </c>
      <c r="D58" s="174"/>
      <c r="E58" s="158">
        <f aca="true" t="shared" si="16" ref="E58:X58">SUM(E59:E64)</f>
        <v>0</v>
      </c>
      <c r="F58" s="158">
        <f t="shared" si="16"/>
        <v>0</v>
      </c>
      <c r="G58" s="158">
        <f t="shared" si="16"/>
        <v>0</v>
      </c>
      <c r="H58" s="158">
        <f t="shared" si="16"/>
        <v>0</v>
      </c>
      <c r="I58" s="158">
        <f t="shared" si="16"/>
        <v>0</v>
      </c>
      <c r="J58" s="158">
        <f t="shared" si="16"/>
        <v>0</v>
      </c>
      <c r="K58" s="158">
        <f t="shared" si="16"/>
        <v>0</v>
      </c>
      <c r="L58" s="158">
        <f t="shared" si="16"/>
        <v>0</v>
      </c>
      <c r="M58" s="158">
        <f t="shared" si="16"/>
        <v>0</v>
      </c>
      <c r="N58" s="158">
        <f t="shared" si="16"/>
        <v>0</v>
      </c>
      <c r="O58" s="203">
        <f t="shared" si="16"/>
        <v>0</v>
      </c>
      <c r="P58" s="263">
        <f t="shared" si="16"/>
        <v>0</v>
      </c>
      <c r="Q58" s="258">
        <f t="shared" si="16"/>
        <v>0</v>
      </c>
      <c r="R58" s="258">
        <f t="shared" si="16"/>
        <v>0</v>
      </c>
      <c r="S58" s="258">
        <f t="shared" si="16"/>
        <v>0</v>
      </c>
      <c r="T58" s="258">
        <f t="shared" si="16"/>
        <v>0</v>
      </c>
      <c r="U58" s="264">
        <f t="shared" si="16"/>
        <v>0</v>
      </c>
      <c r="V58" s="264">
        <f t="shared" si="16"/>
        <v>0</v>
      </c>
      <c r="W58" s="264">
        <f t="shared" si="16"/>
        <v>0</v>
      </c>
      <c r="X58" s="265">
        <f t="shared" si="16"/>
        <v>0</v>
      </c>
    </row>
    <row r="59" spans="1:24" ht="46.5">
      <c r="A59" s="193"/>
      <c r="B59" s="175">
        <v>1</v>
      </c>
      <c r="C59" s="312" t="s">
        <v>151</v>
      </c>
      <c r="D59" s="223">
        <v>821100</v>
      </c>
      <c r="E59" s="149"/>
      <c r="F59" s="149"/>
      <c r="G59" s="220">
        <f t="shared" si="2"/>
        <v>0</v>
      </c>
      <c r="H59" s="219"/>
      <c r="I59" s="220">
        <f aca="true" t="shared" si="17" ref="I59:I64">SUM(J59:O59)</f>
        <v>0</v>
      </c>
      <c r="J59" s="149"/>
      <c r="K59" s="149"/>
      <c r="L59" s="149"/>
      <c r="M59" s="149"/>
      <c r="N59" s="149"/>
      <c r="O59" s="149"/>
      <c r="P59" s="222"/>
      <c r="Q59" s="177"/>
      <c r="R59" s="177"/>
      <c r="S59" s="177"/>
      <c r="T59" s="177"/>
      <c r="U59" s="61"/>
      <c r="V59" s="61"/>
      <c r="W59" s="61"/>
      <c r="X59" s="74"/>
    </row>
    <row r="60" spans="1:24" ht="23.25">
      <c r="A60" s="193"/>
      <c r="B60" s="151">
        <v>2</v>
      </c>
      <c r="C60" s="297" t="s">
        <v>152</v>
      </c>
      <c r="D60" s="151">
        <v>821200</v>
      </c>
      <c r="E60" s="149"/>
      <c r="F60" s="149"/>
      <c r="G60" s="168">
        <f t="shared" si="2"/>
        <v>0</v>
      </c>
      <c r="H60" s="167"/>
      <c r="I60" s="168">
        <f t="shared" si="17"/>
        <v>0</v>
      </c>
      <c r="J60" s="149"/>
      <c r="K60" s="149"/>
      <c r="L60" s="149"/>
      <c r="M60" s="149"/>
      <c r="N60" s="149"/>
      <c r="O60" s="149"/>
      <c r="P60" s="197"/>
      <c r="Q60" s="149"/>
      <c r="R60" s="149"/>
      <c r="S60" s="149"/>
      <c r="T60" s="149"/>
      <c r="U60" s="55"/>
      <c r="V60" s="55"/>
      <c r="W60" s="55"/>
      <c r="X60" s="70"/>
    </row>
    <row r="61" spans="1:24" ht="23.25">
      <c r="A61" s="193"/>
      <c r="B61" s="151">
        <v>3</v>
      </c>
      <c r="C61" s="297" t="s">
        <v>153</v>
      </c>
      <c r="D61" s="151">
        <v>821300</v>
      </c>
      <c r="E61" s="149"/>
      <c r="F61" s="149"/>
      <c r="G61" s="168">
        <f t="shared" si="2"/>
        <v>0</v>
      </c>
      <c r="H61" s="167"/>
      <c r="I61" s="168">
        <f t="shared" si="17"/>
        <v>0</v>
      </c>
      <c r="J61" s="149"/>
      <c r="K61" s="149"/>
      <c r="L61" s="149"/>
      <c r="M61" s="149"/>
      <c r="N61" s="149"/>
      <c r="O61" s="149"/>
      <c r="P61" s="197"/>
      <c r="Q61" s="149"/>
      <c r="R61" s="149"/>
      <c r="S61" s="149"/>
      <c r="T61" s="149"/>
      <c r="U61" s="55"/>
      <c r="V61" s="55"/>
      <c r="W61" s="55"/>
      <c r="X61" s="70"/>
    </row>
    <row r="62" spans="1:24" ht="23.25">
      <c r="A62" s="193"/>
      <c r="B62" s="151">
        <v>4</v>
      </c>
      <c r="C62" s="314" t="s">
        <v>154</v>
      </c>
      <c r="D62" s="151">
        <v>821400</v>
      </c>
      <c r="E62" s="149"/>
      <c r="F62" s="149"/>
      <c r="G62" s="168">
        <f t="shared" si="2"/>
        <v>0</v>
      </c>
      <c r="H62" s="167"/>
      <c r="I62" s="168">
        <f t="shared" si="17"/>
        <v>0</v>
      </c>
      <c r="J62" s="149"/>
      <c r="K62" s="149"/>
      <c r="L62" s="149"/>
      <c r="M62" s="149"/>
      <c r="N62" s="149"/>
      <c r="O62" s="149"/>
      <c r="P62" s="197"/>
      <c r="Q62" s="149"/>
      <c r="R62" s="149"/>
      <c r="S62" s="149"/>
      <c r="T62" s="149"/>
      <c r="U62" s="55"/>
      <c r="V62" s="55"/>
      <c r="W62" s="55"/>
      <c r="X62" s="70"/>
    </row>
    <row r="63" spans="1:24" ht="23.25">
      <c r="A63" s="193"/>
      <c r="B63" s="151">
        <v>5</v>
      </c>
      <c r="C63" s="314" t="s">
        <v>155</v>
      </c>
      <c r="D63" s="151">
        <v>821500</v>
      </c>
      <c r="E63" s="149"/>
      <c r="F63" s="149"/>
      <c r="G63" s="168">
        <f t="shared" si="2"/>
        <v>0</v>
      </c>
      <c r="H63" s="167"/>
      <c r="I63" s="168">
        <f t="shared" si="17"/>
        <v>0</v>
      </c>
      <c r="J63" s="149"/>
      <c r="K63" s="149"/>
      <c r="L63" s="149"/>
      <c r="M63" s="149"/>
      <c r="N63" s="149"/>
      <c r="O63" s="149"/>
      <c r="P63" s="197"/>
      <c r="Q63" s="149"/>
      <c r="R63" s="149"/>
      <c r="S63" s="149"/>
      <c r="T63" s="149"/>
      <c r="U63" s="55"/>
      <c r="V63" s="55"/>
      <c r="W63" s="55"/>
      <c r="X63" s="70"/>
    </row>
    <row r="64" spans="1:25" ht="46.5">
      <c r="A64" s="193"/>
      <c r="B64" s="151">
        <v>6</v>
      </c>
      <c r="C64" s="314" t="s">
        <v>156</v>
      </c>
      <c r="D64" s="151">
        <v>821600</v>
      </c>
      <c r="E64" s="149"/>
      <c r="F64" s="149"/>
      <c r="G64" s="168">
        <f t="shared" si="2"/>
        <v>0</v>
      </c>
      <c r="H64" s="167"/>
      <c r="I64" s="168">
        <f t="shared" si="17"/>
        <v>0</v>
      </c>
      <c r="J64" s="149"/>
      <c r="K64" s="149"/>
      <c r="L64" s="149"/>
      <c r="M64" s="149"/>
      <c r="N64" s="149"/>
      <c r="O64" s="149"/>
      <c r="P64" s="197"/>
      <c r="Q64" s="149"/>
      <c r="R64" s="149"/>
      <c r="S64" s="149"/>
      <c r="T64" s="149"/>
      <c r="U64" s="55"/>
      <c r="V64" s="55"/>
      <c r="W64" s="55"/>
      <c r="X64" s="70"/>
      <c r="Y64" s="6"/>
    </row>
    <row r="65" spans="1:25" ht="46.5" thickBot="1">
      <c r="A65" s="194"/>
      <c r="B65" s="155"/>
      <c r="C65" s="307" t="s">
        <v>176</v>
      </c>
      <c r="D65" s="174"/>
      <c r="E65" s="158">
        <f aca="true" t="shared" si="18" ref="E65:X65">E14+E26+E50+E56+E58</f>
        <v>0</v>
      </c>
      <c r="F65" s="158">
        <f t="shared" si="18"/>
        <v>0</v>
      </c>
      <c r="G65" s="158">
        <f t="shared" si="18"/>
        <v>0</v>
      </c>
      <c r="H65" s="158">
        <f t="shared" si="18"/>
        <v>0</v>
      </c>
      <c r="I65" s="158">
        <f t="shared" si="18"/>
        <v>0</v>
      </c>
      <c r="J65" s="158">
        <f t="shared" si="18"/>
        <v>0</v>
      </c>
      <c r="K65" s="158">
        <f t="shared" si="18"/>
        <v>0</v>
      </c>
      <c r="L65" s="158">
        <f t="shared" si="18"/>
        <v>0</v>
      </c>
      <c r="M65" s="158">
        <f t="shared" si="18"/>
        <v>0</v>
      </c>
      <c r="N65" s="158">
        <f t="shared" si="18"/>
        <v>0</v>
      </c>
      <c r="O65" s="203">
        <f t="shared" si="18"/>
        <v>0</v>
      </c>
      <c r="P65" s="263">
        <f t="shared" si="18"/>
        <v>0</v>
      </c>
      <c r="Q65" s="258">
        <f t="shared" si="18"/>
        <v>0</v>
      </c>
      <c r="R65" s="258">
        <f t="shared" si="18"/>
        <v>0</v>
      </c>
      <c r="S65" s="258">
        <f t="shared" si="18"/>
        <v>0</v>
      </c>
      <c r="T65" s="258">
        <f t="shared" si="18"/>
        <v>0</v>
      </c>
      <c r="U65" s="264">
        <f t="shared" si="18"/>
        <v>0</v>
      </c>
      <c r="V65" s="264">
        <f t="shared" si="18"/>
        <v>0</v>
      </c>
      <c r="W65" s="264">
        <f t="shared" si="18"/>
        <v>0</v>
      </c>
      <c r="X65" s="265">
        <f t="shared" si="18"/>
        <v>0</v>
      </c>
      <c r="Y65" s="6"/>
    </row>
    <row r="66" spans="1:25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37"/>
      <c r="V66" s="137"/>
      <c r="W66" s="137"/>
      <c r="X66" s="137"/>
      <c r="Y66" s="6"/>
    </row>
    <row r="67" spans="1:25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37"/>
      <c r="V67" s="137"/>
      <c r="W67" s="137"/>
      <c r="X67" s="137"/>
      <c r="Y67" s="6"/>
    </row>
    <row r="68" spans="1:25" ht="15.75" customHeight="1">
      <c r="A68" s="143"/>
      <c r="B68" s="182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3"/>
      <c r="P68" s="373"/>
      <c r="Q68" s="373"/>
      <c r="R68" s="373"/>
      <c r="S68" s="373"/>
      <c r="T68" s="373"/>
      <c r="U68" s="138"/>
      <c r="V68" s="138"/>
      <c r="W68" s="138"/>
      <c r="X68" s="138"/>
      <c r="Y68" s="6"/>
    </row>
    <row r="69" spans="1:25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4"/>
      <c r="M69" s="184"/>
      <c r="N69" s="184"/>
      <c r="O69" s="183"/>
      <c r="P69" s="183"/>
      <c r="Q69" s="183"/>
      <c r="R69" s="183"/>
      <c r="S69" s="183"/>
      <c r="T69" s="183"/>
      <c r="U69" s="138"/>
      <c r="V69" s="139"/>
      <c r="W69" s="139"/>
      <c r="X69" s="139"/>
      <c r="Y69" s="6"/>
    </row>
    <row r="70" spans="1:25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319" t="s">
        <v>158</v>
      </c>
      <c r="N70" s="183"/>
      <c r="O70" s="183"/>
      <c r="P70" s="183"/>
      <c r="Q70" s="183"/>
      <c r="R70" s="183"/>
      <c r="S70" s="183"/>
      <c r="T70" s="183"/>
      <c r="U70" s="138"/>
      <c r="V70" s="138"/>
      <c r="W70" s="138"/>
      <c r="X70" s="138"/>
      <c r="Y70" s="6"/>
    </row>
    <row r="71" spans="2:25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26"/>
      <c r="T71" s="141"/>
      <c r="U71" s="141"/>
      <c r="V71" s="126"/>
      <c r="W71" s="142" t="s">
        <v>45</v>
      </c>
      <c r="X71" s="120"/>
      <c r="Y71" s="6"/>
    </row>
    <row r="72" spans="2:24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2:24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view="pageBreakPreview" zoomScale="54" zoomScaleNormal="60" zoomScaleSheetLayoutView="54" workbookViewId="0" topLeftCell="A1">
      <selection activeCell="C4" sqref="C4"/>
    </sheetView>
  </sheetViews>
  <sheetFormatPr defaultColWidth="9.140625" defaultRowHeight="15"/>
  <cols>
    <col min="1" max="1" width="4.421875" style="4" customWidth="1"/>
    <col min="2" max="2" width="9.140625" style="4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 customHeight="1">
      <c r="B1" s="366" t="s">
        <v>104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</row>
    <row r="2" spans="2:24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105</v>
      </c>
      <c r="O2" s="188"/>
      <c r="P2" s="120"/>
      <c r="Q2" s="120"/>
      <c r="R2" s="120"/>
      <c r="S2" s="120"/>
      <c r="T2" s="120"/>
      <c r="U2" s="120"/>
      <c r="V2" s="368" t="s">
        <v>44</v>
      </c>
      <c r="W2" s="368"/>
      <c r="X2" s="315"/>
    </row>
    <row r="3" spans="2:24" ht="31.5" customHeight="1">
      <c r="B3" s="369" t="s">
        <v>106</v>
      </c>
      <c r="C3" s="369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119"/>
      <c r="V3" s="368"/>
      <c r="W3" s="368"/>
      <c r="X3" s="123"/>
    </row>
    <row r="4" spans="2:24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2:24" ht="21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 t="s">
        <v>184</v>
      </c>
      <c r="O5" s="123"/>
      <c r="P5" s="124"/>
      <c r="Q5" s="124"/>
      <c r="R5" s="124"/>
      <c r="S5" s="124"/>
      <c r="T5" s="124"/>
      <c r="U5" s="124"/>
      <c r="V5" s="125"/>
      <c r="W5" s="126"/>
      <c r="X5" s="127"/>
    </row>
    <row r="6" spans="2:24" ht="30" customHeight="1">
      <c r="B6" s="128" t="s">
        <v>185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 t="s">
        <v>162</v>
      </c>
      <c r="O6" s="187"/>
      <c r="P6" s="128"/>
      <c r="Q6" s="128"/>
      <c r="R6" s="128"/>
      <c r="S6" s="121"/>
      <c r="T6" s="121"/>
      <c r="U6" s="121"/>
      <c r="V6" s="121" t="s">
        <v>53</v>
      </c>
      <c r="W6" s="121"/>
      <c r="X6" s="129"/>
    </row>
    <row r="7" spans="2:24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130"/>
      <c r="V7" s="315"/>
      <c r="W7" s="315"/>
      <c r="X7" s="131"/>
    </row>
    <row r="8" spans="2:24" ht="22.5" customHeight="1">
      <c r="B8" s="121" t="s">
        <v>161</v>
      </c>
      <c r="C8" s="121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190"/>
      <c r="Q8" s="190"/>
      <c r="R8" s="190"/>
      <c r="S8" s="190"/>
      <c r="T8" s="190"/>
      <c r="U8" s="121"/>
      <c r="V8" s="121" t="s">
        <v>55</v>
      </c>
      <c r="W8" s="121"/>
      <c r="X8" s="123"/>
    </row>
    <row r="9" spans="2:24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24" s="42" customFormat="1" ht="59.25" customHeight="1">
      <c r="A10" s="191"/>
      <c r="B10" s="374" t="s">
        <v>108</v>
      </c>
      <c r="C10" s="377" t="s">
        <v>109</v>
      </c>
      <c r="D10" s="374" t="s">
        <v>110</v>
      </c>
      <c r="E10" s="380" t="s">
        <v>111</v>
      </c>
      <c r="F10" s="380" t="s">
        <v>112</v>
      </c>
      <c r="G10" s="380" t="s">
        <v>113</v>
      </c>
      <c r="H10" s="391" t="s">
        <v>186</v>
      </c>
      <c r="I10" s="388" t="s">
        <v>178</v>
      </c>
      <c r="J10" s="343" t="s">
        <v>183</v>
      </c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4"/>
    </row>
    <row r="11" spans="1:24" s="42" customFormat="1" ht="17.25" customHeight="1">
      <c r="A11" s="192"/>
      <c r="B11" s="375"/>
      <c r="C11" s="378"/>
      <c r="D11" s="375"/>
      <c r="E11" s="381"/>
      <c r="F11" s="381"/>
      <c r="G11" s="381"/>
      <c r="H11" s="392"/>
      <c r="I11" s="389"/>
      <c r="J11" s="385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7"/>
    </row>
    <row r="12" spans="1:24" s="42" customFormat="1" ht="141" customHeight="1" thickBot="1">
      <c r="A12" s="192"/>
      <c r="B12" s="376"/>
      <c r="C12" s="379"/>
      <c r="D12" s="376"/>
      <c r="E12" s="382"/>
      <c r="F12" s="382"/>
      <c r="G12" s="382"/>
      <c r="H12" s="393"/>
      <c r="I12" s="390"/>
      <c r="J12" s="323" t="s">
        <v>168</v>
      </c>
      <c r="K12" s="324" t="s">
        <v>170</v>
      </c>
      <c r="L12" s="324" t="s">
        <v>171</v>
      </c>
      <c r="M12" s="324" t="s">
        <v>172</v>
      </c>
      <c r="N12" s="324" t="s">
        <v>173</v>
      </c>
      <c r="O12" s="325" t="s">
        <v>174</v>
      </c>
      <c r="P12" s="133" t="s">
        <v>23</v>
      </c>
      <c r="Q12" s="133" t="s">
        <v>24</v>
      </c>
      <c r="R12" s="133" t="s">
        <v>25</v>
      </c>
      <c r="S12" s="134" t="s">
        <v>26</v>
      </c>
      <c r="T12" s="134" t="s">
        <v>27</v>
      </c>
      <c r="U12" s="134" t="s">
        <v>28</v>
      </c>
      <c r="V12" s="134" t="s">
        <v>46</v>
      </c>
      <c r="W12" s="134" t="s">
        <v>47</v>
      </c>
      <c r="X12" s="134" t="s">
        <v>29</v>
      </c>
    </row>
    <row r="13" spans="1:24" s="329" customFormat="1" ht="21" thickBot="1">
      <c r="A13" s="328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12</v>
      </c>
      <c r="N13" s="136">
        <v>13</v>
      </c>
      <c r="O13" s="136">
        <v>14</v>
      </c>
      <c r="P13" s="136">
        <v>10</v>
      </c>
      <c r="Q13" s="136">
        <v>11</v>
      </c>
      <c r="R13" s="136">
        <v>12</v>
      </c>
      <c r="S13" s="136">
        <v>13</v>
      </c>
      <c r="T13" s="136">
        <v>14</v>
      </c>
      <c r="U13" s="136">
        <v>15</v>
      </c>
      <c r="V13" s="136">
        <v>16</v>
      </c>
      <c r="W13" s="136">
        <v>17</v>
      </c>
      <c r="X13" s="136">
        <v>18</v>
      </c>
    </row>
    <row r="14" spans="1:24" ht="23.25">
      <c r="A14" s="193"/>
      <c r="B14" s="144" t="s">
        <v>3</v>
      </c>
      <c r="C14" s="316" t="s">
        <v>126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O14">SUM(I15:I25)</f>
        <v>0</v>
      </c>
      <c r="J14" s="200">
        <f t="shared" si="0"/>
        <v>0</v>
      </c>
      <c r="K14" s="200">
        <f t="shared" si="0"/>
        <v>0</v>
      </c>
      <c r="L14" s="200">
        <f t="shared" si="0"/>
        <v>0</v>
      </c>
      <c r="M14" s="200">
        <f t="shared" si="0"/>
        <v>0</v>
      </c>
      <c r="N14" s="200">
        <f t="shared" si="0"/>
        <v>0</v>
      </c>
      <c r="O14" s="201">
        <f t="shared" si="0"/>
        <v>0</v>
      </c>
      <c r="P14" s="259">
        <f aca="true" t="shared" si="1" ref="P14:X14">SUM(P15:P25)</f>
        <v>0</v>
      </c>
      <c r="Q14" s="260">
        <f t="shared" si="1"/>
        <v>0</v>
      </c>
      <c r="R14" s="260">
        <f t="shared" si="1"/>
        <v>0</v>
      </c>
      <c r="S14" s="260">
        <f t="shared" si="1"/>
        <v>0</v>
      </c>
      <c r="T14" s="260">
        <f t="shared" si="1"/>
        <v>0</v>
      </c>
      <c r="U14" s="261">
        <f t="shared" si="1"/>
        <v>0</v>
      </c>
      <c r="V14" s="261">
        <f t="shared" si="1"/>
        <v>0</v>
      </c>
      <c r="W14" s="261">
        <f t="shared" si="1"/>
        <v>0</v>
      </c>
      <c r="X14" s="262">
        <f t="shared" si="1"/>
        <v>0</v>
      </c>
    </row>
    <row r="15" spans="1:30" ht="23.25">
      <c r="A15" s="193"/>
      <c r="B15" s="147">
        <v>1</v>
      </c>
      <c r="C15" s="297" t="s">
        <v>127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SUM(J15:O15)</f>
        <v>0</v>
      </c>
      <c r="J15" s="149"/>
      <c r="K15" s="149"/>
      <c r="L15" s="149"/>
      <c r="M15" s="149"/>
      <c r="N15" s="149"/>
      <c r="O15" s="149"/>
      <c r="P15" s="197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>
      <c r="A16" s="193"/>
      <c r="B16" s="151">
        <v>2</v>
      </c>
      <c r="C16" s="300" t="s">
        <v>128</v>
      </c>
      <c r="D16" s="153">
        <v>611200</v>
      </c>
      <c r="E16" s="149"/>
      <c r="F16" s="149"/>
      <c r="G16" s="150">
        <f aca="true" t="shared" si="2" ref="G16:G64">SUM(H16:I16)</f>
        <v>0</v>
      </c>
      <c r="H16" s="149"/>
      <c r="I16" s="150">
        <f aca="true" t="shared" si="3" ref="I16:I25">SUM(J16:O16)</f>
        <v>0</v>
      </c>
      <c r="J16" s="149"/>
      <c r="K16" s="149"/>
      <c r="L16" s="149"/>
      <c r="M16" s="149"/>
      <c r="N16" s="149"/>
      <c r="O16" s="149"/>
      <c r="P16" s="197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>
      <c r="A17" s="193"/>
      <c r="B17" s="151">
        <v>3</v>
      </c>
      <c r="C17" s="302" t="s">
        <v>129</v>
      </c>
      <c r="D17" s="153">
        <v>613100</v>
      </c>
      <c r="E17" s="149"/>
      <c r="F17" s="149"/>
      <c r="G17" s="150">
        <f t="shared" si="2"/>
        <v>0</v>
      </c>
      <c r="H17" s="149"/>
      <c r="I17" s="150">
        <f t="shared" si="3"/>
        <v>0</v>
      </c>
      <c r="J17" s="149"/>
      <c r="K17" s="149"/>
      <c r="L17" s="149"/>
      <c r="M17" s="149"/>
      <c r="N17" s="149"/>
      <c r="O17" s="149"/>
      <c r="P17" s="197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46.5">
      <c r="A18" s="193"/>
      <c r="B18" s="151">
        <v>4</v>
      </c>
      <c r="C18" s="300" t="s">
        <v>130</v>
      </c>
      <c r="D18" s="153">
        <v>613200</v>
      </c>
      <c r="E18" s="149"/>
      <c r="F18" s="149"/>
      <c r="G18" s="150">
        <f t="shared" si="2"/>
        <v>0</v>
      </c>
      <c r="H18" s="149"/>
      <c r="I18" s="150">
        <f t="shared" si="3"/>
        <v>0</v>
      </c>
      <c r="J18" s="149"/>
      <c r="K18" s="149"/>
      <c r="L18" s="149"/>
      <c r="M18" s="149"/>
      <c r="N18" s="149"/>
      <c r="O18" s="149"/>
      <c r="P18" s="197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>
      <c r="A19" s="193"/>
      <c r="B19" s="151">
        <v>5</v>
      </c>
      <c r="C19" s="300" t="s">
        <v>131</v>
      </c>
      <c r="D19" s="153">
        <v>613300</v>
      </c>
      <c r="E19" s="149"/>
      <c r="F19" s="149"/>
      <c r="G19" s="150">
        <f t="shared" si="2"/>
        <v>0</v>
      </c>
      <c r="H19" s="149"/>
      <c r="I19" s="150">
        <f t="shared" si="3"/>
        <v>0</v>
      </c>
      <c r="J19" s="149"/>
      <c r="K19" s="149"/>
      <c r="L19" s="149"/>
      <c r="M19" s="149"/>
      <c r="N19" s="149"/>
      <c r="O19" s="149"/>
      <c r="P19" s="197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>
      <c r="A20" s="193"/>
      <c r="B20" s="151">
        <v>6</v>
      </c>
      <c r="C20" s="302" t="s">
        <v>132</v>
      </c>
      <c r="D20" s="153">
        <v>613400</v>
      </c>
      <c r="E20" s="149"/>
      <c r="F20" s="149"/>
      <c r="G20" s="150">
        <f t="shared" si="2"/>
        <v>0</v>
      </c>
      <c r="H20" s="149"/>
      <c r="I20" s="150">
        <f t="shared" si="3"/>
        <v>0</v>
      </c>
      <c r="J20" s="149"/>
      <c r="K20" s="149"/>
      <c r="L20" s="149"/>
      <c r="M20" s="149"/>
      <c r="N20" s="149"/>
      <c r="O20" s="149"/>
      <c r="P20" s="197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>
      <c r="A21" s="193"/>
      <c r="B21" s="151">
        <v>7</v>
      </c>
      <c r="C21" s="300" t="s">
        <v>133</v>
      </c>
      <c r="D21" s="153">
        <v>613500</v>
      </c>
      <c r="E21" s="149"/>
      <c r="F21" s="149"/>
      <c r="G21" s="150">
        <f t="shared" si="2"/>
        <v>0</v>
      </c>
      <c r="H21" s="149"/>
      <c r="I21" s="150">
        <f t="shared" si="3"/>
        <v>0</v>
      </c>
      <c r="J21" s="149"/>
      <c r="K21" s="149"/>
      <c r="L21" s="149"/>
      <c r="M21" s="149"/>
      <c r="N21" s="149"/>
      <c r="O21" s="149"/>
      <c r="P21" s="197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>
      <c r="A22" s="193"/>
      <c r="B22" s="151">
        <v>8</v>
      </c>
      <c r="C22" s="300" t="s">
        <v>134</v>
      </c>
      <c r="D22" s="153">
        <v>613600</v>
      </c>
      <c r="E22" s="149"/>
      <c r="F22" s="149"/>
      <c r="G22" s="150">
        <f t="shared" si="2"/>
        <v>0</v>
      </c>
      <c r="H22" s="149"/>
      <c r="I22" s="150">
        <f t="shared" si="3"/>
        <v>0</v>
      </c>
      <c r="J22" s="149"/>
      <c r="K22" s="149"/>
      <c r="L22" s="149"/>
      <c r="M22" s="149"/>
      <c r="N22" s="149"/>
      <c r="O22" s="149"/>
      <c r="P22" s="197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>
      <c r="A23" s="193"/>
      <c r="B23" s="151">
        <v>9</v>
      </c>
      <c r="C23" s="302" t="s">
        <v>135</v>
      </c>
      <c r="D23" s="153">
        <v>613700</v>
      </c>
      <c r="E23" s="149"/>
      <c r="F23" s="149"/>
      <c r="G23" s="150">
        <f t="shared" si="2"/>
        <v>0</v>
      </c>
      <c r="H23" s="149"/>
      <c r="I23" s="150">
        <f t="shared" si="3"/>
        <v>0</v>
      </c>
      <c r="J23" s="149"/>
      <c r="K23" s="149"/>
      <c r="L23" s="149"/>
      <c r="M23" s="149"/>
      <c r="N23" s="149"/>
      <c r="O23" s="149"/>
      <c r="P23" s="197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>
      <c r="A24" s="193"/>
      <c r="B24" s="151">
        <v>10</v>
      </c>
      <c r="C24" s="300" t="s">
        <v>136</v>
      </c>
      <c r="D24" s="153">
        <v>613800</v>
      </c>
      <c r="E24" s="149"/>
      <c r="F24" s="149"/>
      <c r="G24" s="150">
        <f t="shared" si="2"/>
        <v>0</v>
      </c>
      <c r="H24" s="149"/>
      <c r="I24" s="150">
        <f t="shared" si="3"/>
        <v>0</v>
      </c>
      <c r="J24" s="149"/>
      <c r="K24" s="149"/>
      <c r="L24" s="149"/>
      <c r="M24" s="149"/>
      <c r="N24" s="149"/>
      <c r="O24" s="149"/>
      <c r="P24" s="197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>
      <c r="A25" s="193"/>
      <c r="B25" s="151">
        <v>11</v>
      </c>
      <c r="C25" s="300" t="s">
        <v>137</v>
      </c>
      <c r="D25" s="153">
        <v>613900</v>
      </c>
      <c r="E25" s="149"/>
      <c r="F25" s="149"/>
      <c r="G25" s="150">
        <f t="shared" si="2"/>
        <v>0</v>
      </c>
      <c r="H25" s="149"/>
      <c r="I25" s="150">
        <f t="shared" si="3"/>
        <v>0</v>
      </c>
      <c r="J25" s="149"/>
      <c r="K25" s="149"/>
      <c r="L25" s="149"/>
      <c r="M25" s="149"/>
      <c r="N25" s="149"/>
      <c r="O25" s="149"/>
      <c r="P25" s="197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27" ht="46.5" thickBot="1">
      <c r="A26" s="193"/>
      <c r="B26" s="155" t="s">
        <v>8</v>
      </c>
      <c r="C26" s="307" t="s">
        <v>138</v>
      </c>
      <c r="D26" s="157">
        <v>614000</v>
      </c>
      <c r="E26" s="158">
        <f aca="true" t="shared" si="4" ref="E26:X26">E27+E30+E32+E43+E46+E48</f>
        <v>0</v>
      </c>
      <c r="F26" s="158">
        <f t="shared" si="4"/>
        <v>0</v>
      </c>
      <c r="G26" s="158">
        <f t="shared" si="4"/>
        <v>0</v>
      </c>
      <c r="H26" s="158">
        <f t="shared" si="4"/>
        <v>0</v>
      </c>
      <c r="I26" s="158">
        <f t="shared" si="4"/>
        <v>0</v>
      </c>
      <c r="J26" s="158">
        <f t="shared" si="4"/>
        <v>0</v>
      </c>
      <c r="K26" s="158">
        <f t="shared" si="4"/>
        <v>0</v>
      </c>
      <c r="L26" s="158">
        <f t="shared" si="4"/>
        <v>0</v>
      </c>
      <c r="M26" s="158">
        <f t="shared" si="4"/>
        <v>0</v>
      </c>
      <c r="N26" s="158">
        <f t="shared" si="4"/>
        <v>0</v>
      </c>
      <c r="O26" s="203">
        <f t="shared" si="4"/>
        <v>0</v>
      </c>
      <c r="P26" s="263">
        <f t="shared" si="4"/>
        <v>0</v>
      </c>
      <c r="Q26" s="258">
        <f t="shared" si="4"/>
        <v>0</v>
      </c>
      <c r="R26" s="258">
        <f t="shared" si="4"/>
        <v>0</v>
      </c>
      <c r="S26" s="258">
        <f t="shared" si="4"/>
        <v>0</v>
      </c>
      <c r="T26" s="258">
        <f t="shared" si="4"/>
        <v>0</v>
      </c>
      <c r="U26" s="264">
        <f t="shared" si="4"/>
        <v>0</v>
      </c>
      <c r="V26" s="264">
        <f t="shared" si="4"/>
        <v>0</v>
      </c>
      <c r="W26" s="264">
        <f t="shared" si="4"/>
        <v>0</v>
      </c>
      <c r="X26" s="265">
        <f t="shared" si="4"/>
        <v>0</v>
      </c>
      <c r="Z26" s="115"/>
      <c r="AA26" s="115"/>
    </row>
    <row r="27" spans="1:24" ht="23.25">
      <c r="A27" s="193"/>
      <c r="B27" s="159">
        <v>1</v>
      </c>
      <c r="C27" s="317" t="s">
        <v>139</v>
      </c>
      <c r="D27" s="208">
        <v>614100</v>
      </c>
      <c r="E27" s="209">
        <f>E28+E29</f>
        <v>0</v>
      </c>
      <c r="F27" s="209">
        <f aca="true" t="shared" si="5" ref="F27:X27">F28+F29</f>
        <v>0</v>
      </c>
      <c r="G27" s="209">
        <f t="shared" si="5"/>
        <v>0</v>
      </c>
      <c r="H27" s="209">
        <f t="shared" si="5"/>
        <v>0</v>
      </c>
      <c r="I27" s="209">
        <f t="shared" si="5"/>
        <v>0</v>
      </c>
      <c r="J27" s="209">
        <f t="shared" si="5"/>
        <v>0</v>
      </c>
      <c r="K27" s="209">
        <f t="shared" si="5"/>
        <v>0</v>
      </c>
      <c r="L27" s="209">
        <f t="shared" si="5"/>
        <v>0</v>
      </c>
      <c r="M27" s="209">
        <f t="shared" si="5"/>
        <v>0</v>
      </c>
      <c r="N27" s="209">
        <f t="shared" si="5"/>
        <v>0</v>
      </c>
      <c r="O27" s="210">
        <f t="shared" si="5"/>
        <v>0</v>
      </c>
      <c r="P27" s="204">
        <f t="shared" si="5"/>
        <v>0</v>
      </c>
      <c r="Q27" s="161">
        <f t="shared" si="5"/>
        <v>0</v>
      </c>
      <c r="R27" s="161">
        <f t="shared" si="5"/>
        <v>0</v>
      </c>
      <c r="S27" s="161">
        <f t="shared" si="5"/>
        <v>0</v>
      </c>
      <c r="T27" s="161">
        <f t="shared" si="5"/>
        <v>0</v>
      </c>
      <c r="U27" s="113">
        <f t="shared" si="5"/>
        <v>0</v>
      </c>
      <c r="V27" s="113">
        <f t="shared" si="5"/>
        <v>0</v>
      </c>
      <c r="W27" s="113">
        <f t="shared" si="5"/>
        <v>0</v>
      </c>
      <c r="X27" s="114">
        <f t="shared" si="5"/>
        <v>0</v>
      </c>
    </row>
    <row r="28" spans="1:24" ht="23.25">
      <c r="A28" s="193"/>
      <c r="B28" s="162"/>
      <c r="C28" s="163"/>
      <c r="D28" s="164"/>
      <c r="E28" s="149"/>
      <c r="F28" s="149"/>
      <c r="G28" s="150">
        <f t="shared" si="2"/>
        <v>0</v>
      </c>
      <c r="H28" s="149"/>
      <c r="I28" s="150">
        <f>SUM(J28:O28)</f>
        <v>0</v>
      </c>
      <c r="J28" s="165"/>
      <c r="K28" s="165"/>
      <c r="L28" s="165"/>
      <c r="M28" s="165"/>
      <c r="N28" s="165"/>
      <c r="O28" s="165"/>
      <c r="P28" s="205"/>
      <c r="Q28" s="165"/>
      <c r="R28" s="165"/>
      <c r="S28" s="165"/>
      <c r="T28" s="165"/>
      <c r="U28" s="59"/>
      <c r="V28" s="59"/>
      <c r="W28" s="59"/>
      <c r="X28" s="72"/>
    </row>
    <row r="29" spans="1:24" ht="23.25">
      <c r="A29" s="193"/>
      <c r="B29" s="162"/>
      <c r="C29" s="163"/>
      <c r="D29" s="164"/>
      <c r="E29" s="149"/>
      <c r="F29" s="149"/>
      <c r="G29" s="150">
        <f t="shared" si="2"/>
        <v>0</v>
      </c>
      <c r="H29" s="149"/>
      <c r="I29" s="150">
        <f>SUM(J29:O29)</f>
        <v>0</v>
      </c>
      <c r="J29" s="165"/>
      <c r="K29" s="165"/>
      <c r="L29" s="165"/>
      <c r="M29" s="165"/>
      <c r="N29" s="165"/>
      <c r="O29" s="165"/>
      <c r="P29" s="205"/>
      <c r="Q29" s="165"/>
      <c r="R29" s="165"/>
      <c r="S29" s="165"/>
      <c r="T29" s="165"/>
      <c r="U29" s="59"/>
      <c r="V29" s="59"/>
      <c r="W29" s="59"/>
      <c r="X29" s="72"/>
    </row>
    <row r="30" spans="1:24" ht="23.25">
      <c r="A30" s="193"/>
      <c r="B30" s="162">
        <v>2</v>
      </c>
      <c r="C30" s="320" t="s">
        <v>140</v>
      </c>
      <c r="D30" s="164">
        <v>614200</v>
      </c>
      <c r="E30" s="150">
        <f aca="true" t="shared" si="6" ref="E30:X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150">
        <f t="shared" si="6"/>
        <v>0</v>
      </c>
      <c r="M30" s="150">
        <f t="shared" si="6"/>
        <v>0</v>
      </c>
      <c r="N30" s="150">
        <f t="shared" si="6"/>
        <v>0</v>
      </c>
      <c r="O30" s="212">
        <f t="shared" si="6"/>
        <v>0</v>
      </c>
      <c r="P30" s="197">
        <f t="shared" si="6"/>
        <v>0</v>
      </c>
      <c r="Q30" s="149">
        <f t="shared" si="6"/>
        <v>0</v>
      </c>
      <c r="R30" s="149">
        <f t="shared" si="6"/>
        <v>0</v>
      </c>
      <c r="S30" s="149">
        <f t="shared" si="6"/>
        <v>0</v>
      </c>
      <c r="T30" s="149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24" ht="23.25">
      <c r="A31" s="193"/>
      <c r="B31" s="162"/>
      <c r="C31" s="320"/>
      <c r="D31" s="164"/>
      <c r="E31" s="149"/>
      <c r="F31" s="149"/>
      <c r="G31" s="150">
        <f>H31+I31</f>
        <v>0</v>
      </c>
      <c r="H31" s="149"/>
      <c r="I31" s="150">
        <f>SUM(J31:O31)</f>
        <v>0</v>
      </c>
      <c r="J31" s="165"/>
      <c r="K31" s="165"/>
      <c r="L31" s="165"/>
      <c r="M31" s="165"/>
      <c r="N31" s="165"/>
      <c r="O31" s="165"/>
      <c r="P31" s="205"/>
      <c r="Q31" s="165"/>
      <c r="R31" s="165"/>
      <c r="S31" s="165"/>
      <c r="T31" s="165"/>
      <c r="U31" s="59"/>
      <c r="V31" s="59"/>
      <c r="W31" s="59"/>
      <c r="X31" s="72"/>
    </row>
    <row r="32" spans="1:24" ht="23.25">
      <c r="A32" s="193"/>
      <c r="B32" s="162">
        <v>3</v>
      </c>
      <c r="C32" s="300" t="s">
        <v>141</v>
      </c>
      <c r="D32" s="164">
        <v>614300</v>
      </c>
      <c r="E32" s="150">
        <f aca="true" t="shared" si="7" ref="E32:X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150">
        <f t="shared" si="7"/>
        <v>0</v>
      </c>
      <c r="M32" s="150">
        <f t="shared" si="7"/>
        <v>0</v>
      </c>
      <c r="N32" s="150">
        <f t="shared" si="7"/>
        <v>0</v>
      </c>
      <c r="O32" s="212">
        <f t="shared" si="7"/>
        <v>0</v>
      </c>
      <c r="P32" s="197">
        <f t="shared" si="7"/>
        <v>0</v>
      </c>
      <c r="Q32" s="149">
        <f t="shared" si="7"/>
        <v>0</v>
      </c>
      <c r="R32" s="149">
        <f t="shared" si="7"/>
        <v>0</v>
      </c>
      <c r="S32" s="149">
        <f t="shared" si="7"/>
        <v>0</v>
      </c>
      <c r="T32" s="149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>
      <c r="A33" s="193"/>
      <c r="B33" s="162"/>
      <c r="C33" s="320"/>
      <c r="D33" s="164"/>
      <c r="E33" s="149"/>
      <c r="F33" s="149"/>
      <c r="G33" s="150">
        <f t="shared" si="2"/>
        <v>0</v>
      </c>
      <c r="H33" s="149"/>
      <c r="I33" s="150">
        <f aca="true" t="shared" si="8" ref="I33:I42">SUM(J33:O33)</f>
        <v>0</v>
      </c>
      <c r="J33" s="149"/>
      <c r="K33" s="149"/>
      <c r="L33" s="149"/>
      <c r="M33" s="149"/>
      <c r="N33" s="149"/>
      <c r="O33" s="149"/>
      <c r="P33" s="205"/>
      <c r="Q33" s="165"/>
      <c r="R33" s="165"/>
      <c r="S33" s="165"/>
      <c r="T33" s="165"/>
      <c r="U33" s="59"/>
      <c r="V33" s="59"/>
      <c r="W33" s="59"/>
      <c r="X33" s="72"/>
    </row>
    <row r="34" spans="1:24" ht="23.25">
      <c r="A34" s="193"/>
      <c r="B34" s="162"/>
      <c r="C34" s="320"/>
      <c r="D34" s="164"/>
      <c r="E34" s="149"/>
      <c r="F34" s="149"/>
      <c r="G34" s="150">
        <f t="shared" si="2"/>
        <v>0</v>
      </c>
      <c r="H34" s="149"/>
      <c r="I34" s="150">
        <f t="shared" si="8"/>
        <v>0</v>
      </c>
      <c r="J34" s="149"/>
      <c r="K34" s="149"/>
      <c r="L34" s="149"/>
      <c r="M34" s="149"/>
      <c r="N34" s="149"/>
      <c r="O34" s="149"/>
      <c r="P34" s="205"/>
      <c r="Q34" s="165"/>
      <c r="R34" s="165"/>
      <c r="S34" s="165"/>
      <c r="T34" s="165"/>
      <c r="U34" s="59"/>
      <c r="V34" s="59"/>
      <c r="W34" s="59"/>
      <c r="X34" s="72"/>
    </row>
    <row r="35" spans="1:24" ht="23.25">
      <c r="A35" s="193"/>
      <c r="B35" s="162"/>
      <c r="C35" s="320"/>
      <c r="D35" s="164"/>
      <c r="E35" s="149"/>
      <c r="F35" s="149"/>
      <c r="G35" s="150">
        <f t="shared" si="2"/>
        <v>0</v>
      </c>
      <c r="H35" s="149"/>
      <c r="I35" s="150">
        <f t="shared" si="8"/>
        <v>0</v>
      </c>
      <c r="J35" s="149"/>
      <c r="K35" s="149"/>
      <c r="L35" s="149"/>
      <c r="M35" s="149"/>
      <c r="N35" s="149"/>
      <c r="O35" s="149"/>
      <c r="P35" s="205"/>
      <c r="Q35" s="165"/>
      <c r="R35" s="165"/>
      <c r="S35" s="165"/>
      <c r="T35" s="165"/>
      <c r="U35" s="59"/>
      <c r="V35" s="59"/>
      <c r="W35" s="59"/>
      <c r="X35" s="72"/>
    </row>
    <row r="36" spans="1:24" ht="23.25">
      <c r="A36" s="193"/>
      <c r="B36" s="162"/>
      <c r="C36" s="302"/>
      <c r="D36" s="164"/>
      <c r="E36" s="149"/>
      <c r="F36" s="149"/>
      <c r="G36" s="150">
        <f t="shared" si="2"/>
        <v>0</v>
      </c>
      <c r="H36" s="149"/>
      <c r="I36" s="150">
        <f t="shared" si="8"/>
        <v>0</v>
      </c>
      <c r="J36" s="149"/>
      <c r="K36" s="149"/>
      <c r="L36" s="149"/>
      <c r="M36" s="149"/>
      <c r="N36" s="149"/>
      <c r="O36" s="149"/>
      <c r="P36" s="205"/>
      <c r="Q36" s="165"/>
      <c r="R36" s="165"/>
      <c r="S36" s="165"/>
      <c r="T36" s="165"/>
      <c r="U36" s="59"/>
      <c r="V36" s="59"/>
      <c r="W36" s="59"/>
      <c r="X36" s="72"/>
    </row>
    <row r="37" spans="1:24" ht="23.25">
      <c r="A37" s="193"/>
      <c r="B37" s="162"/>
      <c r="C37" s="320"/>
      <c r="D37" s="164"/>
      <c r="E37" s="149"/>
      <c r="F37" s="149"/>
      <c r="G37" s="150">
        <f t="shared" si="2"/>
        <v>0</v>
      </c>
      <c r="H37" s="149"/>
      <c r="I37" s="150">
        <f t="shared" si="8"/>
        <v>0</v>
      </c>
      <c r="J37" s="149"/>
      <c r="K37" s="149"/>
      <c r="L37" s="149"/>
      <c r="M37" s="149"/>
      <c r="N37" s="149"/>
      <c r="O37" s="149"/>
      <c r="P37" s="205"/>
      <c r="Q37" s="165"/>
      <c r="R37" s="165"/>
      <c r="S37" s="165"/>
      <c r="T37" s="165"/>
      <c r="U37" s="59"/>
      <c r="V37" s="59"/>
      <c r="W37" s="59"/>
      <c r="X37" s="72"/>
    </row>
    <row r="38" spans="1:24" ht="23.25">
      <c r="A38" s="193"/>
      <c r="B38" s="162"/>
      <c r="C38" s="320"/>
      <c r="D38" s="164"/>
      <c r="E38" s="149"/>
      <c r="F38" s="149"/>
      <c r="G38" s="150">
        <f t="shared" si="2"/>
        <v>0</v>
      </c>
      <c r="H38" s="149"/>
      <c r="I38" s="150">
        <f t="shared" si="8"/>
        <v>0</v>
      </c>
      <c r="J38" s="149"/>
      <c r="K38" s="149"/>
      <c r="L38" s="149"/>
      <c r="M38" s="149"/>
      <c r="N38" s="149"/>
      <c r="O38" s="149"/>
      <c r="P38" s="205"/>
      <c r="Q38" s="165"/>
      <c r="R38" s="165"/>
      <c r="S38" s="165"/>
      <c r="T38" s="165"/>
      <c r="U38" s="59"/>
      <c r="V38" s="59"/>
      <c r="W38" s="59"/>
      <c r="X38" s="72"/>
    </row>
    <row r="39" spans="1:24" ht="23.25">
      <c r="A39" s="193"/>
      <c r="B39" s="151"/>
      <c r="C39" s="320"/>
      <c r="D39" s="153"/>
      <c r="E39" s="149"/>
      <c r="F39" s="149"/>
      <c r="G39" s="150">
        <f t="shared" si="2"/>
        <v>0</v>
      </c>
      <c r="H39" s="149"/>
      <c r="I39" s="150">
        <f t="shared" si="8"/>
        <v>0</v>
      </c>
      <c r="J39" s="149"/>
      <c r="K39" s="149"/>
      <c r="L39" s="149"/>
      <c r="M39" s="149"/>
      <c r="N39" s="149"/>
      <c r="O39" s="149"/>
      <c r="P39" s="206"/>
      <c r="Q39" s="166"/>
      <c r="R39" s="166"/>
      <c r="S39" s="166"/>
      <c r="T39" s="166"/>
      <c r="U39" s="57"/>
      <c r="V39" s="57"/>
      <c r="W39" s="57"/>
      <c r="X39" s="70"/>
    </row>
    <row r="40" spans="1:24" ht="23.25">
      <c r="A40" s="193"/>
      <c r="B40" s="162"/>
      <c r="C40" s="320"/>
      <c r="D40" s="164"/>
      <c r="E40" s="149"/>
      <c r="F40" s="149"/>
      <c r="G40" s="150">
        <f t="shared" si="2"/>
        <v>0</v>
      </c>
      <c r="H40" s="149"/>
      <c r="I40" s="150">
        <f t="shared" si="8"/>
        <v>0</v>
      </c>
      <c r="J40" s="149"/>
      <c r="K40" s="149"/>
      <c r="L40" s="149"/>
      <c r="M40" s="149"/>
      <c r="N40" s="149"/>
      <c r="O40" s="149"/>
      <c r="P40" s="205"/>
      <c r="Q40" s="165"/>
      <c r="R40" s="165"/>
      <c r="S40" s="165"/>
      <c r="T40" s="165"/>
      <c r="U40" s="59"/>
      <c r="V40" s="59"/>
      <c r="W40" s="59"/>
      <c r="X40" s="72"/>
    </row>
    <row r="41" spans="1:24" ht="23.25">
      <c r="A41" s="193"/>
      <c r="B41" s="162"/>
      <c r="C41" s="320"/>
      <c r="D41" s="164"/>
      <c r="E41" s="149"/>
      <c r="F41" s="149"/>
      <c r="G41" s="150">
        <f t="shared" si="2"/>
        <v>0</v>
      </c>
      <c r="H41" s="149"/>
      <c r="I41" s="150">
        <f t="shared" si="8"/>
        <v>0</v>
      </c>
      <c r="J41" s="149"/>
      <c r="K41" s="149"/>
      <c r="L41" s="149"/>
      <c r="M41" s="149"/>
      <c r="N41" s="149"/>
      <c r="O41" s="149"/>
      <c r="P41" s="205"/>
      <c r="Q41" s="165"/>
      <c r="R41" s="165"/>
      <c r="S41" s="165"/>
      <c r="T41" s="165"/>
      <c r="U41" s="59"/>
      <c r="V41" s="59"/>
      <c r="W41" s="59"/>
      <c r="X41" s="72"/>
    </row>
    <row r="42" spans="1:24" ht="23.25">
      <c r="A42" s="193"/>
      <c r="B42" s="151"/>
      <c r="C42" s="320"/>
      <c r="D42" s="153"/>
      <c r="E42" s="166"/>
      <c r="F42" s="166"/>
      <c r="G42" s="150">
        <f t="shared" si="2"/>
        <v>0</v>
      </c>
      <c r="H42" s="149"/>
      <c r="I42" s="150">
        <f t="shared" si="8"/>
        <v>0</v>
      </c>
      <c r="J42" s="149"/>
      <c r="K42" s="149"/>
      <c r="L42" s="149"/>
      <c r="M42" s="149"/>
      <c r="N42" s="149"/>
      <c r="O42" s="149"/>
      <c r="P42" s="206"/>
      <c r="Q42" s="166"/>
      <c r="R42" s="166"/>
      <c r="S42" s="166"/>
      <c r="T42" s="166"/>
      <c r="U42" s="57"/>
      <c r="V42" s="57"/>
      <c r="W42" s="57"/>
      <c r="X42" s="70"/>
    </row>
    <row r="43" spans="1:24" ht="23.25">
      <c r="A43" s="193"/>
      <c r="B43" s="162">
        <v>4</v>
      </c>
      <c r="C43" s="320" t="s">
        <v>142</v>
      </c>
      <c r="D43" s="164">
        <v>614700</v>
      </c>
      <c r="E43" s="150">
        <f aca="true" t="shared" si="9" ref="E43:X43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150">
        <f t="shared" si="9"/>
        <v>0</v>
      </c>
      <c r="M43" s="150">
        <f t="shared" si="9"/>
        <v>0</v>
      </c>
      <c r="N43" s="150">
        <f t="shared" si="9"/>
        <v>0</v>
      </c>
      <c r="O43" s="212">
        <f t="shared" si="9"/>
        <v>0</v>
      </c>
      <c r="P43" s="197">
        <f t="shared" si="9"/>
        <v>0</v>
      </c>
      <c r="Q43" s="149">
        <f t="shared" si="9"/>
        <v>0</v>
      </c>
      <c r="R43" s="149">
        <f t="shared" si="9"/>
        <v>0</v>
      </c>
      <c r="S43" s="149">
        <f t="shared" si="9"/>
        <v>0</v>
      </c>
      <c r="T43" s="149">
        <f t="shared" si="9"/>
        <v>0</v>
      </c>
      <c r="U43" s="55">
        <f t="shared" si="9"/>
        <v>0</v>
      </c>
      <c r="V43" s="55">
        <f t="shared" si="9"/>
        <v>0</v>
      </c>
      <c r="W43" s="55">
        <f t="shared" si="9"/>
        <v>0</v>
      </c>
      <c r="X43" s="70">
        <f t="shared" si="9"/>
        <v>0</v>
      </c>
    </row>
    <row r="44" spans="1:24" ht="23.25">
      <c r="A44" s="193"/>
      <c r="B44" s="162"/>
      <c r="C44" s="320"/>
      <c r="D44" s="164"/>
      <c r="E44" s="149"/>
      <c r="F44" s="149"/>
      <c r="G44" s="150">
        <f t="shared" si="2"/>
        <v>0</v>
      </c>
      <c r="H44" s="149"/>
      <c r="I44" s="150">
        <f>SUM(J44:O44)</f>
        <v>0</v>
      </c>
      <c r="J44" s="149"/>
      <c r="K44" s="149"/>
      <c r="L44" s="149"/>
      <c r="M44" s="149"/>
      <c r="N44" s="149"/>
      <c r="O44" s="149"/>
      <c r="P44" s="205"/>
      <c r="Q44" s="165"/>
      <c r="R44" s="165"/>
      <c r="S44" s="165"/>
      <c r="T44" s="165"/>
      <c r="U44" s="59"/>
      <c r="V44" s="59"/>
      <c r="W44" s="59"/>
      <c r="X44" s="72"/>
    </row>
    <row r="45" spans="1:24" ht="23.25">
      <c r="A45" s="193"/>
      <c r="B45" s="162"/>
      <c r="C45" s="320"/>
      <c r="D45" s="164"/>
      <c r="E45" s="149"/>
      <c r="F45" s="149"/>
      <c r="G45" s="150">
        <f t="shared" si="2"/>
        <v>0</v>
      </c>
      <c r="H45" s="149"/>
      <c r="I45" s="150">
        <f>SUM(J45:O45)</f>
        <v>0</v>
      </c>
      <c r="J45" s="149"/>
      <c r="K45" s="149"/>
      <c r="L45" s="149"/>
      <c r="M45" s="149"/>
      <c r="N45" s="149"/>
      <c r="O45" s="149"/>
      <c r="P45" s="205"/>
      <c r="Q45" s="165"/>
      <c r="R45" s="165"/>
      <c r="S45" s="165"/>
      <c r="T45" s="165"/>
      <c r="U45" s="59"/>
      <c r="V45" s="59"/>
      <c r="W45" s="59"/>
      <c r="X45" s="72"/>
    </row>
    <row r="46" spans="1:24" ht="23.25">
      <c r="A46" s="193"/>
      <c r="B46" s="162">
        <v>5</v>
      </c>
      <c r="C46" s="320" t="s">
        <v>143</v>
      </c>
      <c r="D46" s="164">
        <v>614800</v>
      </c>
      <c r="E46" s="150">
        <f aca="true" t="shared" si="10" ref="E46:X46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150">
        <f t="shared" si="10"/>
        <v>0</v>
      </c>
      <c r="M46" s="150">
        <f t="shared" si="10"/>
        <v>0</v>
      </c>
      <c r="N46" s="150">
        <f t="shared" si="10"/>
        <v>0</v>
      </c>
      <c r="O46" s="212">
        <f t="shared" si="10"/>
        <v>0</v>
      </c>
      <c r="P46" s="197">
        <f t="shared" si="10"/>
        <v>0</v>
      </c>
      <c r="Q46" s="149">
        <f t="shared" si="10"/>
        <v>0</v>
      </c>
      <c r="R46" s="149">
        <f t="shared" si="10"/>
        <v>0</v>
      </c>
      <c r="S46" s="149">
        <f t="shared" si="10"/>
        <v>0</v>
      </c>
      <c r="T46" s="149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>
      <c r="A47" s="193"/>
      <c r="B47" s="162"/>
      <c r="C47" s="320"/>
      <c r="D47" s="164"/>
      <c r="E47" s="149"/>
      <c r="F47" s="149"/>
      <c r="G47" s="150">
        <f t="shared" si="2"/>
        <v>0</v>
      </c>
      <c r="H47" s="149"/>
      <c r="I47" s="150">
        <f>SUM(J47:O47)</f>
        <v>0</v>
      </c>
      <c r="J47" s="149"/>
      <c r="K47" s="149"/>
      <c r="L47" s="149"/>
      <c r="M47" s="149"/>
      <c r="N47" s="149"/>
      <c r="O47" s="149"/>
      <c r="P47" s="205"/>
      <c r="Q47" s="165"/>
      <c r="R47" s="165"/>
      <c r="S47" s="165"/>
      <c r="T47" s="165"/>
      <c r="U47" s="59"/>
      <c r="V47" s="59"/>
      <c r="W47" s="59"/>
      <c r="X47" s="72"/>
    </row>
    <row r="48" spans="1:24" ht="23.25">
      <c r="A48" s="193"/>
      <c r="B48" s="162">
        <v>6</v>
      </c>
      <c r="C48" s="320" t="s">
        <v>144</v>
      </c>
      <c r="D48" s="164">
        <v>614900</v>
      </c>
      <c r="E48" s="150">
        <f aca="true" t="shared" si="11" ref="E48:X48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150">
        <f t="shared" si="11"/>
        <v>0</v>
      </c>
      <c r="M48" s="150">
        <f t="shared" si="11"/>
        <v>0</v>
      </c>
      <c r="N48" s="150">
        <f t="shared" si="11"/>
        <v>0</v>
      </c>
      <c r="O48" s="212">
        <f t="shared" si="11"/>
        <v>0</v>
      </c>
      <c r="P48" s="197">
        <f t="shared" si="11"/>
        <v>0</v>
      </c>
      <c r="Q48" s="149">
        <f t="shared" si="11"/>
        <v>0</v>
      </c>
      <c r="R48" s="149">
        <f t="shared" si="11"/>
        <v>0</v>
      </c>
      <c r="S48" s="149">
        <f t="shared" si="11"/>
        <v>0</v>
      </c>
      <c r="T48" s="149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4" ht="24" thickBot="1">
      <c r="A49" s="193"/>
      <c r="B49" s="284"/>
      <c r="C49" s="327"/>
      <c r="D49" s="284"/>
      <c r="E49" s="287"/>
      <c r="F49" s="287"/>
      <c r="G49" s="273">
        <f t="shared" si="2"/>
        <v>0</v>
      </c>
      <c r="H49" s="287"/>
      <c r="I49" s="273">
        <f>SUM(J49:O49)</f>
        <v>0</v>
      </c>
      <c r="J49" s="287"/>
      <c r="K49" s="287"/>
      <c r="L49" s="287"/>
      <c r="M49" s="287"/>
      <c r="N49" s="287"/>
      <c r="O49" s="287"/>
      <c r="P49" s="286"/>
      <c r="Q49" s="287"/>
      <c r="R49" s="287"/>
      <c r="S49" s="287"/>
      <c r="T49" s="287"/>
      <c r="U49" s="288"/>
      <c r="V49" s="288"/>
      <c r="W49" s="288"/>
      <c r="X49" s="289"/>
    </row>
    <row r="50" spans="1:24" ht="46.5" thickBot="1">
      <c r="A50" s="193"/>
      <c r="B50" s="278" t="s">
        <v>9</v>
      </c>
      <c r="C50" s="322" t="s">
        <v>145</v>
      </c>
      <c r="D50" s="280">
        <v>615000</v>
      </c>
      <c r="E50" s="269">
        <f>E51+E54</f>
        <v>0</v>
      </c>
      <c r="F50" s="269">
        <f aca="true" t="shared" si="12" ref="F50:X50">F51+F54</f>
        <v>0</v>
      </c>
      <c r="G50" s="269">
        <f t="shared" si="12"/>
        <v>0</v>
      </c>
      <c r="H50" s="269">
        <f t="shared" si="12"/>
        <v>0</v>
      </c>
      <c r="I50" s="269">
        <f t="shared" si="12"/>
        <v>0</v>
      </c>
      <c r="J50" s="269">
        <f t="shared" si="12"/>
        <v>0</v>
      </c>
      <c r="K50" s="269">
        <f t="shared" si="12"/>
        <v>0</v>
      </c>
      <c r="L50" s="269">
        <f t="shared" si="12"/>
        <v>0</v>
      </c>
      <c r="M50" s="269">
        <f t="shared" si="12"/>
        <v>0</v>
      </c>
      <c r="N50" s="269">
        <f t="shared" si="12"/>
        <v>0</v>
      </c>
      <c r="O50" s="270">
        <f t="shared" si="12"/>
        <v>0</v>
      </c>
      <c r="P50" s="290">
        <f t="shared" si="12"/>
        <v>0</v>
      </c>
      <c r="Q50" s="291">
        <f t="shared" si="12"/>
        <v>0</v>
      </c>
      <c r="R50" s="291">
        <f t="shared" si="12"/>
        <v>0</v>
      </c>
      <c r="S50" s="291">
        <f t="shared" si="12"/>
        <v>0</v>
      </c>
      <c r="T50" s="291">
        <f t="shared" si="12"/>
        <v>0</v>
      </c>
      <c r="U50" s="292">
        <f t="shared" si="12"/>
        <v>0</v>
      </c>
      <c r="V50" s="292">
        <f t="shared" si="12"/>
        <v>0</v>
      </c>
      <c r="W50" s="292">
        <f t="shared" si="12"/>
        <v>0</v>
      </c>
      <c r="X50" s="293">
        <f t="shared" si="12"/>
        <v>0</v>
      </c>
    </row>
    <row r="51" spans="1:24" ht="46.5">
      <c r="A51" s="193"/>
      <c r="B51" s="159">
        <v>1</v>
      </c>
      <c r="C51" s="317" t="s">
        <v>146</v>
      </c>
      <c r="D51" s="208">
        <v>615100</v>
      </c>
      <c r="E51" s="213">
        <f>SUM(E52:E53)</f>
        <v>0</v>
      </c>
      <c r="F51" s="213">
        <f aca="true" t="shared" si="13" ref="F51:X51">SUM(F52:F53)</f>
        <v>0</v>
      </c>
      <c r="G51" s="213">
        <f t="shared" si="13"/>
        <v>0</v>
      </c>
      <c r="H51" s="213">
        <f t="shared" si="13"/>
        <v>0</v>
      </c>
      <c r="I51" s="213">
        <f t="shared" si="13"/>
        <v>0</v>
      </c>
      <c r="J51" s="213">
        <f t="shared" si="13"/>
        <v>0</v>
      </c>
      <c r="K51" s="213">
        <f t="shared" si="13"/>
        <v>0</v>
      </c>
      <c r="L51" s="213">
        <f t="shared" si="13"/>
        <v>0</v>
      </c>
      <c r="M51" s="213">
        <f t="shared" si="13"/>
        <v>0</v>
      </c>
      <c r="N51" s="213">
        <f t="shared" si="13"/>
        <v>0</v>
      </c>
      <c r="O51" s="214">
        <f t="shared" si="13"/>
        <v>0</v>
      </c>
      <c r="P51" s="204">
        <f t="shared" si="13"/>
        <v>0</v>
      </c>
      <c r="Q51" s="161">
        <f t="shared" si="13"/>
        <v>0</v>
      </c>
      <c r="R51" s="161">
        <f t="shared" si="13"/>
        <v>0</v>
      </c>
      <c r="S51" s="161">
        <f t="shared" si="13"/>
        <v>0</v>
      </c>
      <c r="T51" s="161">
        <f t="shared" si="13"/>
        <v>0</v>
      </c>
      <c r="U51" s="113">
        <f t="shared" si="13"/>
        <v>0</v>
      </c>
      <c r="V51" s="113">
        <f t="shared" si="13"/>
        <v>0</v>
      </c>
      <c r="W51" s="113">
        <f t="shared" si="13"/>
        <v>0</v>
      </c>
      <c r="X51" s="114">
        <f t="shared" si="13"/>
        <v>0</v>
      </c>
    </row>
    <row r="52" spans="1:24" ht="23.25">
      <c r="A52" s="193"/>
      <c r="B52" s="162"/>
      <c r="C52" s="320"/>
      <c r="D52" s="164"/>
      <c r="E52" s="167"/>
      <c r="F52" s="167"/>
      <c r="G52" s="168">
        <f t="shared" si="2"/>
        <v>0</v>
      </c>
      <c r="H52" s="167"/>
      <c r="I52" s="168">
        <f>SUM(J52:O52)</f>
        <v>0</v>
      </c>
      <c r="J52" s="167"/>
      <c r="K52" s="167"/>
      <c r="L52" s="167"/>
      <c r="M52" s="167"/>
      <c r="N52" s="167"/>
      <c r="O52" s="167"/>
      <c r="P52" s="205"/>
      <c r="Q52" s="165"/>
      <c r="R52" s="165"/>
      <c r="S52" s="165"/>
      <c r="T52" s="165"/>
      <c r="U52" s="59"/>
      <c r="V52" s="59"/>
      <c r="W52" s="59"/>
      <c r="X52" s="72"/>
    </row>
    <row r="53" spans="1:24" ht="23.25">
      <c r="A53" s="193"/>
      <c r="B53" s="162"/>
      <c r="C53" s="320"/>
      <c r="D53" s="164"/>
      <c r="E53" s="167"/>
      <c r="F53" s="167"/>
      <c r="G53" s="168">
        <f t="shared" si="2"/>
        <v>0</v>
      </c>
      <c r="H53" s="167"/>
      <c r="I53" s="168">
        <f>SUM(J53:O53)</f>
        <v>0</v>
      </c>
      <c r="J53" s="167"/>
      <c r="K53" s="167"/>
      <c r="L53" s="167"/>
      <c r="M53" s="167"/>
      <c r="N53" s="167"/>
      <c r="O53" s="167"/>
      <c r="P53" s="205"/>
      <c r="Q53" s="165"/>
      <c r="R53" s="165"/>
      <c r="S53" s="165"/>
      <c r="T53" s="165"/>
      <c r="U53" s="59"/>
      <c r="V53" s="59"/>
      <c r="W53" s="59"/>
      <c r="X53" s="72"/>
    </row>
    <row r="54" spans="1:24" ht="46.5">
      <c r="A54" s="193"/>
      <c r="B54" s="162">
        <v>2</v>
      </c>
      <c r="C54" s="314" t="s">
        <v>147</v>
      </c>
      <c r="D54" s="164">
        <v>615200</v>
      </c>
      <c r="E54" s="170">
        <f aca="true" t="shared" si="14" ref="E54:X54">E55</f>
        <v>0</v>
      </c>
      <c r="F54" s="170">
        <f t="shared" si="14"/>
        <v>0</v>
      </c>
      <c r="G54" s="170">
        <f t="shared" si="14"/>
        <v>0</v>
      </c>
      <c r="H54" s="170">
        <f t="shared" si="14"/>
        <v>0</v>
      </c>
      <c r="I54" s="170">
        <f t="shared" si="14"/>
        <v>0</v>
      </c>
      <c r="J54" s="170">
        <f t="shared" si="14"/>
        <v>0</v>
      </c>
      <c r="K54" s="170">
        <f t="shared" si="14"/>
        <v>0</v>
      </c>
      <c r="L54" s="170">
        <f t="shared" si="14"/>
        <v>0</v>
      </c>
      <c r="M54" s="170">
        <f t="shared" si="14"/>
        <v>0</v>
      </c>
      <c r="N54" s="170">
        <f t="shared" si="14"/>
        <v>0</v>
      </c>
      <c r="O54" s="216">
        <f t="shared" si="14"/>
        <v>0</v>
      </c>
      <c r="P54" s="205">
        <f t="shared" si="14"/>
        <v>0</v>
      </c>
      <c r="Q54" s="165">
        <f t="shared" si="14"/>
        <v>0</v>
      </c>
      <c r="R54" s="165">
        <f t="shared" si="14"/>
        <v>0</v>
      </c>
      <c r="S54" s="165">
        <f t="shared" si="14"/>
        <v>0</v>
      </c>
      <c r="T54" s="165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4" ht="23.25">
      <c r="A55" s="193"/>
      <c r="B55" s="162"/>
      <c r="C55" s="169"/>
      <c r="D55" s="164"/>
      <c r="E55" s="167"/>
      <c r="F55" s="167"/>
      <c r="G55" s="168">
        <f t="shared" si="2"/>
        <v>0</v>
      </c>
      <c r="H55" s="167"/>
      <c r="I55" s="168">
        <f>SUM(J55:O55)</f>
        <v>0</v>
      </c>
      <c r="J55" s="167"/>
      <c r="K55" s="167"/>
      <c r="L55" s="167"/>
      <c r="M55" s="167"/>
      <c r="N55" s="167"/>
      <c r="O55" s="167"/>
      <c r="P55" s="205"/>
      <c r="Q55" s="165"/>
      <c r="R55" s="165"/>
      <c r="S55" s="165"/>
      <c r="T55" s="165"/>
      <c r="U55" s="59"/>
      <c r="V55" s="59"/>
      <c r="W55" s="59"/>
      <c r="X55" s="72"/>
    </row>
    <row r="56" spans="1:24" ht="24" thickBot="1">
      <c r="A56" s="193"/>
      <c r="B56" s="155" t="s">
        <v>10</v>
      </c>
      <c r="C56" s="307" t="s">
        <v>148</v>
      </c>
      <c r="D56" s="157">
        <v>616000</v>
      </c>
      <c r="E56" s="158">
        <f aca="true" t="shared" si="15" ref="E56:X56">E57</f>
        <v>0</v>
      </c>
      <c r="F56" s="158">
        <f t="shared" si="15"/>
        <v>0</v>
      </c>
      <c r="G56" s="158">
        <f t="shared" si="15"/>
        <v>0</v>
      </c>
      <c r="H56" s="158">
        <f t="shared" si="15"/>
        <v>0</v>
      </c>
      <c r="I56" s="158">
        <f t="shared" si="15"/>
        <v>0</v>
      </c>
      <c r="J56" s="158">
        <f t="shared" si="15"/>
        <v>0</v>
      </c>
      <c r="K56" s="158">
        <f t="shared" si="15"/>
        <v>0</v>
      </c>
      <c r="L56" s="158">
        <f t="shared" si="15"/>
        <v>0</v>
      </c>
      <c r="M56" s="158">
        <f t="shared" si="15"/>
        <v>0</v>
      </c>
      <c r="N56" s="158">
        <f t="shared" si="15"/>
        <v>0</v>
      </c>
      <c r="O56" s="203">
        <f t="shared" si="15"/>
        <v>0</v>
      </c>
      <c r="P56" s="263">
        <f t="shared" si="15"/>
        <v>0</v>
      </c>
      <c r="Q56" s="258">
        <f t="shared" si="15"/>
        <v>0</v>
      </c>
      <c r="R56" s="258">
        <f t="shared" si="15"/>
        <v>0</v>
      </c>
      <c r="S56" s="258">
        <f t="shared" si="15"/>
        <v>0</v>
      </c>
      <c r="T56" s="258">
        <f t="shared" si="15"/>
        <v>0</v>
      </c>
      <c r="U56" s="264">
        <f t="shared" si="15"/>
        <v>0</v>
      </c>
      <c r="V56" s="264">
        <f t="shared" si="15"/>
        <v>0</v>
      </c>
      <c r="W56" s="264">
        <f t="shared" si="15"/>
        <v>0</v>
      </c>
      <c r="X56" s="265">
        <f t="shared" si="15"/>
        <v>0</v>
      </c>
    </row>
    <row r="57" spans="1:24" ht="23.25">
      <c r="A57" s="193"/>
      <c r="B57" s="171">
        <v>1</v>
      </c>
      <c r="C57" s="318" t="s">
        <v>149</v>
      </c>
      <c r="D57" s="218">
        <v>616200</v>
      </c>
      <c r="E57" s="219"/>
      <c r="F57" s="219"/>
      <c r="G57" s="220">
        <f t="shared" si="2"/>
        <v>0</v>
      </c>
      <c r="H57" s="219"/>
      <c r="I57" s="220">
        <f>SUM(J57:O57)</f>
        <v>0</v>
      </c>
      <c r="J57" s="219"/>
      <c r="K57" s="219"/>
      <c r="L57" s="219"/>
      <c r="M57" s="219"/>
      <c r="N57" s="219"/>
      <c r="O57" s="219"/>
      <c r="P57" s="217"/>
      <c r="Q57" s="173"/>
      <c r="R57" s="173"/>
      <c r="S57" s="173"/>
      <c r="T57" s="173"/>
      <c r="U57" s="68"/>
      <c r="V57" s="68"/>
      <c r="W57" s="68"/>
      <c r="X57" s="73"/>
    </row>
    <row r="58" spans="1:24" ht="46.5" thickBot="1">
      <c r="A58" s="193"/>
      <c r="B58" s="155" t="s">
        <v>11</v>
      </c>
      <c r="C58" s="307" t="s">
        <v>150</v>
      </c>
      <c r="D58" s="174"/>
      <c r="E58" s="158">
        <f aca="true" t="shared" si="16" ref="E58:X58">SUM(E59:E64)</f>
        <v>0</v>
      </c>
      <c r="F58" s="158">
        <f t="shared" si="16"/>
        <v>0</v>
      </c>
      <c r="G58" s="158">
        <f t="shared" si="16"/>
        <v>0</v>
      </c>
      <c r="H58" s="158">
        <f t="shared" si="16"/>
        <v>0</v>
      </c>
      <c r="I58" s="158">
        <f t="shared" si="16"/>
        <v>0</v>
      </c>
      <c r="J58" s="158">
        <f t="shared" si="16"/>
        <v>0</v>
      </c>
      <c r="K58" s="158">
        <f t="shared" si="16"/>
        <v>0</v>
      </c>
      <c r="L58" s="158">
        <f t="shared" si="16"/>
        <v>0</v>
      </c>
      <c r="M58" s="158">
        <f t="shared" si="16"/>
        <v>0</v>
      </c>
      <c r="N58" s="158">
        <f t="shared" si="16"/>
        <v>0</v>
      </c>
      <c r="O58" s="203">
        <f t="shared" si="16"/>
        <v>0</v>
      </c>
      <c r="P58" s="263">
        <f t="shared" si="16"/>
        <v>0</v>
      </c>
      <c r="Q58" s="258">
        <f t="shared" si="16"/>
        <v>0</v>
      </c>
      <c r="R58" s="258">
        <f t="shared" si="16"/>
        <v>0</v>
      </c>
      <c r="S58" s="258">
        <f t="shared" si="16"/>
        <v>0</v>
      </c>
      <c r="T58" s="258">
        <f t="shared" si="16"/>
        <v>0</v>
      </c>
      <c r="U58" s="264">
        <f t="shared" si="16"/>
        <v>0</v>
      </c>
      <c r="V58" s="264">
        <f t="shared" si="16"/>
        <v>0</v>
      </c>
      <c r="W58" s="264">
        <f t="shared" si="16"/>
        <v>0</v>
      </c>
      <c r="X58" s="265">
        <f t="shared" si="16"/>
        <v>0</v>
      </c>
    </row>
    <row r="59" spans="1:24" ht="46.5">
      <c r="A59" s="193"/>
      <c r="B59" s="175">
        <v>1</v>
      </c>
      <c r="C59" s="312" t="s">
        <v>151</v>
      </c>
      <c r="D59" s="223">
        <v>821100</v>
      </c>
      <c r="E59" s="219"/>
      <c r="F59" s="219"/>
      <c r="G59" s="220">
        <f t="shared" si="2"/>
        <v>0</v>
      </c>
      <c r="H59" s="219"/>
      <c r="I59" s="220">
        <f aca="true" t="shared" si="17" ref="I59:I64">SUM(J59:O59)</f>
        <v>0</v>
      </c>
      <c r="J59" s="149"/>
      <c r="K59" s="219"/>
      <c r="L59" s="219"/>
      <c r="M59" s="219"/>
      <c r="N59" s="219"/>
      <c r="O59" s="219"/>
      <c r="P59" s="222"/>
      <c r="Q59" s="177"/>
      <c r="R59" s="177"/>
      <c r="S59" s="177"/>
      <c r="T59" s="177"/>
      <c r="U59" s="61"/>
      <c r="V59" s="61"/>
      <c r="W59" s="61"/>
      <c r="X59" s="74"/>
    </row>
    <row r="60" spans="1:24" ht="23.25">
      <c r="A60" s="193"/>
      <c r="B60" s="151">
        <v>2</v>
      </c>
      <c r="C60" s="297" t="s">
        <v>152</v>
      </c>
      <c r="D60" s="151">
        <v>821200</v>
      </c>
      <c r="E60" s="167"/>
      <c r="F60" s="167"/>
      <c r="G60" s="168">
        <f t="shared" si="2"/>
        <v>0</v>
      </c>
      <c r="H60" s="167"/>
      <c r="I60" s="168">
        <f t="shared" si="17"/>
        <v>0</v>
      </c>
      <c r="J60" s="149"/>
      <c r="K60" s="167"/>
      <c r="L60" s="167"/>
      <c r="M60" s="167"/>
      <c r="N60" s="167"/>
      <c r="O60" s="167"/>
      <c r="P60" s="197"/>
      <c r="Q60" s="149"/>
      <c r="R60" s="149"/>
      <c r="S60" s="149"/>
      <c r="T60" s="149"/>
      <c r="U60" s="55"/>
      <c r="V60" s="55"/>
      <c r="W60" s="55"/>
      <c r="X60" s="70"/>
    </row>
    <row r="61" spans="1:24" ht="23.25">
      <c r="A61" s="193"/>
      <c r="B61" s="151">
        <v>3</v>
      </c>
      <c r="C61" s="297" t="s">
        <v>153</v>
      </c>
      <c r="D61" s="151">
        <v>821300</v>
      </c>
      <c r="E61" s="167"/>
      <c r="F61" s="167"/>
      <c r="G61" s="168">
        <f t="shared" si="2"/>
        <v>0</v>
      </c>
      <c r="H61" s="167"/>
      <c r="I61" s="168">
        <f t="shared" si="17"/>
        <v>0</v>
      </c>
      <c r="J61" s="149"/>
      <c r="K61" s="167"/>
      <c r="L61" s="167"/>
      <c r="M61" s="167"/>
      <c r="N61" s="167"/>
      <c r="O61" s="167"/>
      <c r="P61" s="197"/>
      <c r="Q61" s="149"/>
      <c r="R61" s="149"/>
      <c r="S61" s="149"/>
      <c r="T61" s="149"/>
      <c r="U61" s="55"/>
      <c r="V61" s="55"/>
      <c r="W61" s="55"/>
      <c r="X61" s="70"/>
    </row>
    <row r="62" spans="1:24" ht="23.25">
      <c r="A62" s="193"/>
      <c r="B62" s="151">
        <v>4</v>
      </c>
      <c r="C62" s="314" t="s">
        <v>154</v>
      </c>
      <c r="D62" s="151">
        <v>821400</v>
      </c>
      <c r="E62" s="167"/>
      <c r="F62" s="167"/>
      <c r="G62" s="168">
        <f t="shared" si="2"/>
        <v>0</v>
      </c>
      <c r="H62" s="167"/>
      <c r="I62" s="168">
        <f t="shared" si="17"/>
        <v>0</v>
      </c>
      <c r="J62" s="149"/>
      <c r="K62" s="167"/>
      <c r="L62" s="167"/>
      <c r="M62" s="167"/>
      <c r="N62" s="167"/>
      <c r="O62" s="167"/>
      <c r="P62" s="197"/>
      <c r="Q62" s="149"/>
      <c r="R62" s="149"/>
      <c r="S62" s="149"/>
      <c r="T62" s="149"/>
      <c r="U62" s="55"/>
      <c r="V62" s="55"/>
      <c r="W62" s="55"/>
      <c r="X62" s="70"/>
    </row>
    <row r="63" spans="1:24" ht="23.25">
      <c r="A63" s="193"/>
      <c r="B63" s="151">
        <v>5</v>
      </c>
      <c r="C63" s="314" t="s">
        <v>155</v>
      </c>
      <c r="D63" s="151">
        <v>821500</v>
      </c>
      <c r="E63" s="167"/>
      <c r="F63" s="167"/>
      <c r="G63" s="168">
        <f t="shared" si="2"/>
        <v>0</v>
      </c>
      <c r="H63" s="167"/>
      <c r="I63" s="168">
        <f t="shared" si="17"/>
        <v>0</v>
      </c>
      <c r="J63" s="149"/>
      <c r="K63" s="167"/>
      <c r="L63" s="167"/>
      <c r="M63" s="167"/>
      <c r="N63" s="167"/>
      <c r="O63" s="167"/>
      <c r="P63" s="197"/>
      <c r="Q63" s="149"/>
      <c r="R63" s="149"/>
      <c r="S63" s="149"/>
      <c r="T63" s="149"/>
      <c r="U63" s="55"/>
      <c r="V63" s="55"/>
      <c r="W63" s="55"/>
      <c r="X63" s="70"/>
    </row>
    <row r="64" spans="1:25" ht="46.5">
      <c r="A64" s="193"/>
      <c r="B64" s="151">
        <v>6</v>
      </c>
      <c r="C64" s="314" t="s">
        <v>156</v>
      </c>
      <c r="D64" s="151">
        <v>821600</v>
      </c>
      <c r="E64" s="167"/>
      <c r="F64" s="167"/>
      <c r="G64" s="168">
        <f t="shared" si="2"/>
        <v>0</v>
      </c>
      <c r="H64" s="167"/>
      <c r="I64" s="168">
        <f t="shared" si="17"/>
        <v>0</v>
      </c>
      <c r="J64" s="149"/>
      <c r="K64" s="167"/>
      <c r="L64" s="167"/>
      <c r="M64" s="167"/>
      <c r="N64" s="167"/>
      <c r="O64" s="167"/>
      <c r="P64" s="197"/>
      <c r="Q64" s="149"/>
      <c r="R64" s="149"/>
      <c r="S64" s="149"/>
      <c r="T64" s="149"/>
      <c r="U64" s="55"/>
      <c r="V64" s="55"/>
      <c r="W64" s="55"/>
      <c r="X64" s="70"/>
      <c r="Y64" s="6"/>
    </row>
    <row r="65" spans="1:25" ht="46.5" thickBot="1">
      <c r="A65" s="194"/>
      <c r="B65" s="155"/>
      <c r="C65" s="307" t="s">
        <v>176</v>
      </c>
      <c r="D65" s="174"/>
      <c r="E65" s="158">
        <f aca="true" t="shared" si="18" ref="E65:X65">E14+E26+E50+E56+E58</f>
        <v>0</v>
      </c>
      <c r="F65" s="158">
        <f t="shared" si="18"/>
        <v>0</v>
      </c>
      <c r="G65" s="158">
        <f t="shared" si="18"/>
        <v>0</v>
      </c>
      <c r="H65" s="158">
        <f t="shared" si="18"/>
        <v>0</v>
      </c>
      <c r="I65" s="158">
        <f t="shared" si="18"/>
        <v>0</v>
      </c>
      <c r="J65" s="158">
        <f t="shared" si="18"/>
        <v>0</v>
      </c>
      <c r="K65" s="158">
        <f t="shared" si="18"/>
        <v>0</v>
      </c>
      <c r="L65" s="158">
        <f t="shared" si="18"/>
        <v>0</v>
      </c>
      <c r="M65" s="158">
        <f t="shared" si="18"/>
        <v>0</v>
      </c>
      <c r="N65" s="158">
        <f t="shared" si="18"/>
        <v>0</v>
      </c>
      <c r="O65" s="203">
        <f t="shared" si="18"/>
        <v>0</v>
      </c>
      <c r="P65" s="263">
        <f t="shared" si="18"/>
        <v>0</v>
      </c>
      <c r="Q65" s="258">
        <f t="shared" si="18"/>
        <v>0</v>
      </c>
      <c r="R65" s="258">
        <f t="shared" si="18"/>
        <v>0</v>
      </c>
      <c r="S65" s="258">
        <f t="shared" si="18"/>
        <v>0</v>
      </c>
      <c r="T65" s="258">
        <f t="shared" si="18"/>
        <v>0</v>
      </c>
      <c r="U65" s="264">
        <f t="shared" si="18"/>
        <v>0</v>
      </c>
      <c r="V65" s="264">
        <f t="shared" si="18"/>
        <v>0</v>
      </c>
      <c r="W65" s="264">
        <f t="shared" si="18"/>
        <v>0</v>
      </c>
      <c r="X65" s="265">
        <f t="shared" si="18"/>
        <v>0</v>
      </c>
      <c r="Y65" s="6"/>
    </row>
    <row r="66" spans="1:25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37"/>
      <c r="V66" s="137"/>
      <c r="W66" s="137"/>
      <c r="X66" s="137"/>
      <c r="Y66" s="6"/>
    </row>
    <row r="67" spans="1:25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37"/>
      <c r="V67" s="137"/>
      <c r="W67" s="137"/>
      <c r="X67" s="137"/>
      <c r="Y67" s="6"/>
    </row>
    <row r="68" spans="1:25" ht="15.75" customHeight="1">
      <c r="A68" s="143"/>
      <c r="B68" s="182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3"/>
      <c r="P68" s="373"/>
      <c r="Q68" s="373"/>
      <c r="R68" s="373"/>
      <c r="S68" s="373"/>
      <c r="T68" s="373"/>
      <c r="U68" s="138"/>
      <c r="V68" s="138"/>
      <c r="W68" s="138"/>
      <c r="X68" s="138"/>
      <c r="Y68" s="6"/>
    </row>
    <row r="69" spans="1:25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4"/>
      <c r="M69" s="184"/>
      <c r="N69" s="184"/>
      <c r="O69" s="183"/>
      <c r="P69" s="183"/>
      <c r="Q69" s="183"/>
      <c r="R69" s="183"/>
      <c r="S69" s="183"/>
      <c r="T69" s="183"/>
      <c r="U69" s="138"/>
      <c r="V69" s="139"/>
      <c r="W69" s="139"/>
      <c r="X69" s="139"/>
      <c r="Y69" s="6"/>
    </row>
    <row r="70" spans="1:25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319" t="s">
        <v>158</v>
      </c>
      <c r="N70" s="183"/>
      <c r="O70" s="183"/>
      <c r="P70" s="183"/>
      <c r="Q70" s="183"/>
      <c r="R70" s="183"/>
      <c r="S70" s="183"/>
      <c r="T70" s="183"/>
      <c r="U70" s="138"/>
      <c r="V70" s="138"/>
      <c r="W70" s="138"/>
      <c r="X70" s="138"/>
      <c r="Y70" s="6"/>
    </row>
    <row r="71" spans="2:25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26"/>
      <c r="T71" s="141"/>
      <c r="U71" s="141"/>
      <c r="V71" s="126"/>
      <c r="W71" s="142" t="s">
        <v>45</v>
      </c>
      <c r="X71" s="120"/>
      <c r="Y71" s="6"/>
    </row>
    <row r="72" spans="2:24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2:24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view="pageBreakPreview" zoomScale="54" zoomScaleNormal="60" zoomScaleSheetLayoutView="54" workbookViewId="0" topLeftCell="A1">
      <selection activeCell="C4" sqref="C4"/>
    </sheetView>
  </sheetViews>
  <sheetFormatPr defaultColWidth="9.140625" defaultRowHeight="15"/>
  <cols>
    <col min="1" max="1" width="4.421875" style="4" customWidth="1"/>
    <col min="2" max="2" width="9.57421875" style="4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 customHeight="1">
      <c r="B1" s="366" t="s">
        <v>104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</row>
    <row r="2" spans="2:24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105</v>
      </c>
      <c r="O2" s="188"/>
      <c r="P2" s="120"/>
      <c r="Q2" s="120"/>
      <c r="R2" s="120"/>
      <c r="S2" s="120"/>
      <c r="T2" s="120"/>
      <c r="U2" s="120"/>
      <c r="V2" s="368" t="s">
        <v>44</v>
      </c>
      <c r="W2" s="368"/>
      <c r="X2" s="315"/>
    </row>
    <row r="3" spans="2:24" ht="31.5" customHeight="1">
      <c r="B3" s="369" t="s">
        <v>106</v>
      </c>
      <c r="C3" s="369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119"/>
      <c r="V3" s="368"/>
      <c r="W3" s="368"/>
      <c r="X3" s="123"/>
    </row>
    <row r="4" spans="2:24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2:24" ht="21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 t="s">
        <v>184</v>
      </c>
      <c r="O5" s="123"/>
      <c r="P5" s="124"/>
      <c r="Q5" s="124"/>
      <c r="R5" s="124"/>
      <c r="S5" s="124"/>
      <c r="T5" s="124"/>
      <c r="U5" s="124"/>
      <c r="V5" s="125"/>
      <c r="W5" s="126"/>
      <c r="X5" s="127"/>
    </row>
    <row r="6" spans="2:24" ht="30" customHeight="1">
      <c r="B6" s="128" t="s">
        <v>185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 t="s">
        <v>162</v>
      </c>
      <c r="O6" s="187"/>
      <c r="P6" s="128"/>
      <c r="Q6" s="128"/>
      <c r="R6" s="128"/>
      <c r="S6" s="121"/>
      <c r="T6" s="121"/>
      <c r="U6" s="121"/>
      <c r="V6" s="121" t="s">
        <v>53</v>
      </c>
      <c r="W6" s="121"/>
      <c r="X6" s="129"/>
    </row>
    <row r="7" spans="2:24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130"/>
      <c r="V7" s="315"/>
      <c r="W7" s="315"/>
      <c r="X7" s="131"/>
    </row>
    <row r="8" spans="2:24" ht="22.5" customHeight="1">
      <c r="B8" s="121" t="s">
        <v>161</v>
      </c>
      <c r="C8" s="121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190"/>
      <c r="Q8" s="190"/>
      <c r="R8" s="190"/>
      <c r="S8" s="190"/>
      <c r="T8" s="190"/>
      <c r="U8" s="121"/>
      <c r="V8" s="121" t="s">
        <v>55</v>
      </c>
      <c r="W8" s="121"/>
      <c r="X8" s="123"/>
    </row>
    <row r="9" spans="2:24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24" s="42" customFormat="1" ht="59.25" customHeight="1">
      <c r="A10" s="191"/>
      <c r="B10" s="374" t="s">
        <v>108</v>
      </c>
      <c r="C10" s="377" t="s">
        <v>109</v>
      </c>
      <c r="D10" s="374" t="s">
        <v>110</v>
      </c>
      <c r="E10" s="380" t="s">
        <v>111</v>
      </c>
      <c r="F10" s="380" t="s">
        <v>112</v>
      </c>
      <c r="G10" s="380" t="s">
        <v>113</v>
      </c>
      <c r="H10" s="391" t="s">
        <v>186</v>
      </c>
      <c r="I10" s="388" t="s">
        <v>178</v>
      </c>
      <c r="J10" s="343" t="s">
        <v>183</v>
      </c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4"/>
    </row>
    <row r="11" spans="1:24" s="42" customFormat="1" ht="17.25" customHeight="1">
      <c r="A11" s="192"/>
      <c r="B11" s="375"/>
      <c r="C11" s="378"/>
      <c r="D11" s="375"/>
      <c r="E11" s="381"/>
      <c r="F11" s="381"/>
      <c r="G11" s="381"/>
      <c r="H11" s="392"/>
      <c r="I11" s="389"/>
      <c r="J11" s="385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7"/>
    </row>
    <row r="12" spans="1:24" s="42" customFormat="1" ht="141" customHeight="1" thickBot="1">
      <c r="A12" s="192"/>
      <c r="B12" s="376"/>
      <c r="C12" s="379"/>
      <c r="D12" s="376"/>
      <c r="E12" s="382"/>
      <c r="F12" s="382"/>
      <c r="G12" s="382"/>
      <c r="H12" s="393"/>
      <c r="I12" s="390"/>
      <c r="J12" s="323" t="s">
        <v>168</v>
      </c>
      <c r="K12" s="324" t="s">
        <v>170</v>
      </c>
      <c r="L12" s="324" t="s">
        <v>171</v>
      </c>
      <c r="M12" s="324" t="s">
        <v>172</v>
      </c>
      <c r="N12" s="324" t="s">
        <v>173</v>
      </c>
      <c r="O12" s="325" t="s">
        <v>174</v>
      </c>
      <c r="P12" s="133" t="s">
        <v>23</v>
      </c>
      <c r="Q12" s="133" t="s">
        <v>24</v>
      </c>
      <c r="R12" s="133" t="s">
        <v>25</v>
      </c>
      <c r="S12" s="134" t="s">
        <v>26</v>
      </c>
      <c r="T12" s="134" t="s">
        <v>27</v>
      </c>
      <c r="U12" s="134" t="s">
        <v>28</v>
      </c>
      <c r="V12" s="134" t="s">
        <v>46</v>
      </c>
      <c r="W12" s="134" t="s">
        <v>47</v>
      </c>
      <c r="X12" s="134" t="s">
        <v>29</v>
      </c>
    </row>
    <row r="13" spans="1:24" s="329" customFormat="1" ht="21" thickBot="1">
      <c r="A13" s="328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12</v>
      </c>
      <c r="N13" s="136">
        <v>13</v>
      </c>
      <c r="O13" s="136">
        <v>14</v>
      </c>
      <c r="P13" s="136">
        <v>10</v>
      </c>
      <c r="Q13" s="136">
        <v>11</v>
      </c>
      <c r="R13" s="136">
        <v>12</v>
      </c>
      <c r="S13" s="136">
        <v>13</v>
      </c>
      <c r="T13" s="136">
        <v>14</v>
      </c>
      <c r="U13" s="136">
        <v>15</v>
      </c>
      <c r="V13" s="136">
        <v>16</v>
      </c>
      <c r="W13" s="136">
        <v>17</v>
      </c>
      <c r="X13" s="136">
        <v>18</v>
      </c>
    </row>
    <row r="14" spans="1:24" ht="23.25">
      <c r="A14" s="193"/>
      <c r="B14" s="144" t="s">
        <v>3</v>
      </c>
      <c r="C14" s="316" t="s">
        <v>126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O14">SUM(I15:I25)</f>
        <v>0</v>
      </c>
      <c r="J14" s="200">
        <f t="shared" si="0"/>
        <v>0</v>
      </c>
      <c r="K14" s="200">
        <f t="shared" si="0"/>
        <v>0</v>
      </c>
      <c r="L14" s="200">
        <f t="shared" si="0"/>
        <v>0</v>
      </c>
      <c r="M14" s="200">
        <f t="shared" si="0"/>
        <v>0</v>
      </c>
      <c r="N14" s="200">
        <f t="shared" si="0"/>
        <v>0</v>
      </c>
      <c r="O14" s="201">
        <f t="shared" si="0"/>
        <v>0</v>
      </c>
      <c r="P14" s="259">
        <f aca="true" t="shared" si="1" ref="P14:X14">SUM(P15:P25)</f>
        <v>0</v>
      </c>
      <c r="Q14" s="260">
        <f t="shared" si="1"/>
        <v>0</v>
      </c>
      <c r="R14" s="260">
        <f t="shared" si="1"/>
        <v>0</v>
      </c>
      <c r="S14" s="260">
        <f t="shared" si="1"/>
        <v>0</v>
      </c>
      <c r="T14" s="260">
        <f t="shared" si="1"/>
        <v>0</v>
      </c>
      <c r="U14" s="261">
        <f t="shared" si="1"/>
        <v>0</v>
      </c>
      <c r="V14" s="261">
        <f t="shared" si="1"/>
        <v>0</v>
      </c>
      <c r="W14" s="261">
        <f t="shared" si="1"/>
        <v>0</v>
      </c>
      <c r="X14" s="262">
        <f t="shared" si="1"/>
        <v>0</v>
      </c>
    </row>
    <row r="15" spans="1:30" ht="23.25">
      <c r="A15" s="193"/>
      <c r="B15" s="147">
        <v>1</v>
      </c>
      <c r="C15" s="297" t="s">
        <v>127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SUM(J15:O15)</f>
        <v>0</v>
      </c>
      <c r="J15" s="149"/>
      <c r="K15" s="149"/>
      <c r="L15" s="149"/>
      <c r="M15" s="149"/>
      <c r="N15" s="149"/>
      <c r="O15" s="149"/>
      <c r="P15" s="197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>
      <c r="A16" s="193"/>
      <c r="B16" s="151">
        <v>2</v>
      </c>
      <c r="C16" s="300" t="s">
        <v>128</v>
      </c>
      <c r="D16" s="153">
        <v>611200</v>
      </c>
      <c r="E16" s="149"/>
      <c r="F16" s="149"/>
      <c r="G16" s="150">
        <f aca="true" t="shared" si="2" ref="G16:G64">SUM(H16:I16)</f>
        <v>0</v>
      </c>
      <c r="H16" s="149"/>
      <c r="I16" s="150">
        <f aca="true" t="shared" si="3" ref="I16:I25">SUM(J16:O16)</f>
        <v>0</v>
      </c>
      <c r="J16" s="149"/>
      <c r="K16" s="149"/>
      <c r="L16" s="149"/>
      <c r="M16" s="149"/>
      <c r="N16" s="149"/>
      <c r="O16" s="149"/>
      <c r="P16" s="197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>
      <c r="A17" s="193"/>
      <c r="B17" s="151">
        <v>3</v>
      </c>
      <c r="C17" s="302" t="s">
        <v>129</v>
      </c>
      <c r="D17" s="153">
        <v>613100</v>
      </c>
      <c r="E17" s="149"/>
      <c r="F17" s="149"/>
      <c r="G17" s="150">
        <f t="shared" si="2"/>
        <v>0</v>
      </c>
      <c r="H17" s="149"/>
      <c r="I17" s="150">
        <f t="shared" si="3"/>
        <v>0</v>
      </c>
      <c r="J17" s="149"/>
      <c r="K17" s="149"/>
      <c r="L17" s="149"/>
      <c r="M17" s="149"/>
      <c r="N17" s="149"/>
      <c r="O17" s="149"/>
      <c r="P17" s="197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46.5">
      <c r="A18" s="193"/>
      <c r="B18" s="151">
        <v>4</v>
      </c>
      <c r="C18" s="300" t="s">
        <v>130</v>
      </c>
      <c r="D18" s="153">
        <v>613200</v>
      </c>
      <c r="E18" s="149"/>
      <c r="F18" s="149"/>
      <c r="G18" s="150">
        <f t="shared" si="2"/>
        <v>0</v>
      </c>
      <c r="H18" s="149"/>
      <c r="I18" s="150">
        <f t="shared" si="3"/>
        <v>0</v>
      </c>
      <c r="J18" s="149"/>
      <c r="K18" s="149"/>
      <c r="L18" s="149"/>
      <c r="M18" s="149"/>
      <c r="N18" s="149"/>
      <c r="O18" s="149"/>
      <c r="P18" s="197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>
      <c r="A19" s="193"/>
      <c r="B19" s="151">
        <v>5</v>
      </c>
      <c r="C19" s="300" t="s">
        <v>131</v>
      </c>
      <c r="D19" s="153">
        <v>613300</v>
      </c>
      <c r="E19" s="149"/>
      <c r="F19" s="149"/>
      <c r="G19" s="150">
        <f t="shared" si="2"/>
        <v>0</v>
      </c>
      <c r="H19" s="149"/>
      <c r="I19" s="150">
        <f t="shared" si="3"/>
        <v>0</v>
      </c>
      <c r="J19" s="149"/>
      <c r="K19" s="149"/>
      <c r="L19" s="149"/>
      <c r="M19" s="149"/>
      <c r="N19" s="149"/>
      <c r="O19" s="149"/>
      <c r="P19" s="197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>
      <c r="A20" s="193"/>
      <c r="B20" s="151">
        <v>6</v>
      </c>
      <c r="C20" s="302" t="s">
        <v>132</v>
      </c>
      <c r="D20" s="153">
        <v>613400</v>
      </c>
      <c r="E20" s="149"/>
      <c r="F20" s="149"/>
      <c r="G20" s="150">
        <f t="shared" si="2"/>
        <v>0</v>
      </c>
      <c r="H20" s="149"/>
      <c r="I20" s="150">
        <f t="shared" si="3"/>
        <v>0</v>
      </c>
      <c r="J20" s="149"/>
      <c r="K20" s="149"/>
      <c r="L20" s="149"/>
      <c r="M20" s="149"/>
      <c r="N20" s="149"/>
      <c r="O20" s="149"/>
      <c r="P20" s="197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>
      <c r="A21" s="193"/>
      <c r="B21" s="151">
        <v>7</v>
      </c>
      <c r="C21" s="300" t="s">
        <v>133</v>
      </c>
      <c r="D21" s="153">
        <v>613500</v>
      </c>
      <c r="E21" s="149"/>
      <c r="F21" s="149"/>
      <c r="G21" s="150">
        <f t="shared" si="2"/>
        <v>0</v>
      </c>
      <c r="H21" s="149"/>
      <c r="I21" s="150">
        <f t="shared" si="3"/>
        <v>0</v>
      </c>
      <c r="J21" s="149"/>
      <c r="K21" s="149"/>
      <c r="L21" s="149"/>
      <c r="M21" s="149"/>
      <c r="N21" s="149"/>
      <c r="O21" s="149"/>
      <c r="P21" s="197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>
      <c r="A22" s="193"/>
      <c r="B22" s="151">
        <v>8</v>
      </c>
      <c r="C22" s="300" t="s">
        <v>134</v>
      </c>
      <c r="D22" s="153">
        <v>613600</v>
      </c>
      <c r="E22" s="149"/>
      <c r="F22" s="149"/>
      <c r="G22" s="150">
        <f t="shared" si="2"/>
        <v>0</v>
      </c>
      <c r="H22" s="149"/>
      <c r="I22" s="150">
        <f t="shared" si="3"/>
        <v>0</v>
      </c>
      <c r="J22" s="149"/>
      <c r="K22" s="149"/>
      <c r="L22" s="149"/>
      <c r="M22" s="149"/>
      <c r="N22" s="149"/>
      <c r="O22" s="149"/>
      <c r="P22" s="197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>
      <c r="A23" s="193"/>
      <c r="B23" s="151">
        <v>9</v>
      </c>
      <c r="C23" s="302" t="s">
        <v>135</v>
      </c>
      <c r="D23" s="153">
        <v>613700</v>
      </c>
      <c r="E23" s="149"/>
      <c r="F23" s="149"/>
      <c r="G23" s="150">
        <f t="shared" si="2"/>
        <v>0</v>
      </c>
      <c r="H23" s="149"/>
      <c r="I23" s="150">
        <f t="shared" si="3"/>
        <v>0</v>
      </c>
      <c r="J23" s="149"/>
      <c r="K23" s="149"/>
      <c r="L23" s="149"/>
      <c r="M23" s="149"/>
      <c r="N23" s="149"/>
      <c r="O23" s="149"/>
      <c r="P23" s="197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>
      <c r="A24" s="193"/>
      <c r="B24" s="151">
        <v>10</v>
      </c>
      <c r="C24" s="300" t="s">
        <v>136</v>
      </c>
      <c r="D24" s="153">
        <v>613800</v>
      </c>
      <c r="E24" s="149"/>
      <c r="F24" s="149"/>
      <c r="G24" s="150">
        <f t="shared" si="2"/>
        <v>0</v>
      </c>
      <c r="H24" s="149"/>
      <c r="I24" s="150">
        <f t="shared" si="3"/>
        <v>0</v>
      </c>
      <c r="J24" s="149"/>
      <c r="K24" s="149"/>
      <c r="L24" s="149"/>
      <c r="M24" s="149"/>
      <c r="N24" s="149"/>
      <c r="O24" s="149"/>
      <c r="P24" s="197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>
      <c r="A25" s="193"/>
      <c r="B25" s="151">
        <v>11</v>
      </c>
      <c r="C25" s="300" t="s">
        <v>137</v>
      </c>
      <c r="D25" s="153">
        <v>613900</v>
      </c>
      <c r="E25" s="149"/>
      <c r="F25" s="149"/>
      <c r="G25" s="150">
        <f t="shared" si="2"/>
        <v>0</v>
      </c>
      <c r="H25" s="149"/>
      <c r="I25" s="150">
        <f t="shared" si="3"/>
        <v>0</v>
      </c>
      <c r="J25" s="149"/>
      <c r="K25" s="149"/>
      <c r="L25" s="149"/>
      <c r="M25" s="149"/>
      <c r="N25" s="149"/>
      <c r="O25" s="149"/>
      <c r="P25" s="197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27" ht="46.5" thickBot="1">
      <c r="A26" s="193"/>
      <c r="B26" s="155" t="s">
        <v>8</v>
      </c>
      <c r="C26" s="307" t="s">
        <v>138</v>
      </c>
      <c r="D26" s="157">
        <v>614000</v>
      </c>
      <c r="E26" s="158">
        <f aca="true" t="shared" si="4" ref="E26:X26">E27+E30+E32+E43+E46+E48</f>
        <v>0</v>
      </c>
      <c r="F26" s="158">
        <f t="shared" si="4"/>
        <v>0</v>
      </c>
      <c r="G26" s="158">
        <f t="shared" si="4"/>
        <v>0</v>
      </c>
      <c r="H26" s="158">
        <f t="shared" si="4"/>
        <v>0</v>
      </c>
      <c r="I26" s="158">
        <f t="shared" si="4"/>
        <v>0</v>
      </c>
      <c r="J26" s="158">
        <f t="shared" si="4"/>
        <v>0</v>
      </c>
      <c r="K26" s="158">
        <f t="shared" si="4"/>
        <v>0</v>
      </c>
      <c r="L26" s="158">
        <f t="shared" si="4"/>
        <v>0</v>
      </c>
      <c r="M26" s="158">
        <f t="shared" si="4"/>
        <v>0</v>
      </c>
      <c r="N26" s="158">
        <f t="shared" si="4"/>
        <v>0</v>
      </c>
      <c r="O26" s="203">
        <f t="shared" si="4"/>
        <v>0</v>
      </c>
      <c r="P26" s="263">
        <f t="shared" si="4"/>
        <v>0</v>
      </c>
      <c r="Q26" s="258">
        <f t="shared" si="4"/>
        <v>0</v>
      </c>
      <c r="R26" s="258">
        <f t="shared" si="4"/>
        <v>0</v>
      </c>
      <c r="S26" s="258">
        <f t="shared" si="4"/>
        <v>0</v>
      </c>
      <c r="T26" s="258">
        <f t="shared" si="4"/>
        <v>0</v>
      </c>
      <c r="U26" s="264">
        <f t="shared" si="4"/>
        <v>0</v>
      </c>
      <c r="V26" s="264">
        <f t="shared" si="4"/>
        <v>0</v>
      </c>
      <c r="W26" s="264">
        <f t="shared" si="4"/>
        <v>0</v>
      </c>
      <c r="X26" s="265">
        <f t="shared" si="4"/>
        <v>0</v>
      </c>
      <c r="Z26" s="115"/>
      <c r="AA26" s="115"/>
    </row>
    <row r="27" spans="1:24" ht="23.25">
      <c r="A27" s="193"/>
      <c r="B27" s="159">
        <v>1</v>
      </c>
      <c r="C27" s="317" t="s">
        <v>139</v>
      </c>
      <c r="D27" s="208">
        <v>614100</v>
      </c>
      <c r="E27" s="209">
        <f>E28+E29</f>
        <v>0</v>
      </c>
      <c r="F27" s="209">
        <f aca="true" t="shared" si="5" ref="F27:X27">F28+F29</f>
        <v>0</v>
      </c>
      <c r="G27" s="209">
        <f t="shared" si="5"/>
        <v>0</v>
      </c>
      <c r="H27" s="209">
        <f t="shared" si="5"/>
        <v>0</v>
      </c>
      <c r="I27" s="209">
        <f t="shared" si="5"/>
        <v>0</v>
      </c>
      <c r="J27" s="209">
        <f t="shared" si="5"/>
        <v>0</v>
      </c>
      <c r="K27" s="209">
        <f t="shared" si="5"/>
        <v>0</v>
      </c>
      <c r="L27" s="209">
        <f t="shared" si="5"/>
        <v>0</v>
      </c>
      <c r="M27" s="209">
        <f t="shared" si="5"/>
        <v>0</v>
      </c>
      <c r="N27" s="209">
        <f t="shared" si="5"/>
        <v>0</v>
      </c>
      <c r="O27" s="210">
        <f t="shared" si="5"/>
        <v>0</v>
      </c>
      <c r="P27" s="204">
        <f t="shared" si="5"/>
        <v>0</v>
      </c>
      <c r="Q27" s="161">
        <f t="shared" si="5"/>
        <v>0</v>
      </c>
      <c r="R27" s="161">
        <f t="shared" si="5"/>
        <v>0</v>
      </c>
      <c r="S27" s="161">
        <f t="shared" si="5"/>
        <v>0</v>
      </c>
      <c r="T27" s="161">
        <f t="shared" si="5"/>
        <v>0</v>
      </c>
      <c r="U27" s="113">
        <f t="shared" si="5"/>
        <v>0</v>
      </c>
      <c r="V27" s="113">
        <f t="shared" si="5"/>
        <v>0</v>
      </c>
      <c r="W27" s="113">
        <f t="shared" si="5"/>
        <v>0</v>
      </c>
      <c r="X27" s="114">
        <f t="shared" si="5"/>
        <v>0</v>
      </c>
    </row>
    <row r="28" spans="1:24" ht="23.25">
      <c r="A28" s="193"/>
      <c r="B28" s="162"/>
      <c r="C28" s="163"/>
      <c r="D28" s="164"/>
      <c r="E28" s="149"/>
      <c r="F28" s="149"/>
      <c r="G28" s="150">
        <f t="shared" si="2"/>
        <v>0</v>
      </c>
      <c r="H28" s="149"/>
      <c r="I28" s="150">
        <f>SUM(J28:O28)</f>
        <v>0</v>
      </c>
      <c r="J28" s="165"/>
      <c r="K28" s="165"/>
      <c r="L28" s="165"/>
      <c r="M28" s="165"/>
      <c r="N28" s="165"/>
      <c r="O28" s="165"/>
      <c r="P28" s="205"/>
      <c r="Q28" s="165"/>
      <c r="R28" s="165"/>
      <c r="S28" s="165"/>
      <c r="T28" s="165"/>
      <c r="U28" s="59"/>
      <c r="V28" s="59"/>
      <c r="W28" s="59"/>
      <c r="X28" s="72"/>
    </row>
    <row r="29" spans="1:24" ht="23.25">
      <c r="A29" s="193"/>
      <c r="B29" s="162"/>
      <c r="C29" s="163"/>
      <c r="D29" s="164"/>
      <c r="E29" s="149"/>
      <c r="F29" s="149"/>
      <c r="G29" s="150">
        <f t="shared" si="2"/>
        <v>0</v>
      </c>
      <c r="H29" s="149"/>
      <c r="I29" s="150">
        <f>SUM(J29:O29)</f>
        <v>0</v>
      </c>
      <c r="J29" s="165"/>
      <c r="K29" s="165"/>
      <c r="L29" s="165"/>
      <c r="M29" s="165"/>
      <c r="N29" s="165"/>
      <c r="O29" s="165"/>
      <c r="P29" s="205"/>
      <c r="Q29" s="165"/>
      <c r="R29" s="165"/>
      <c r="S29" s="165"/>
      <c r="T29" s="165"/>
      <c r="U29" s="59"/>
      <c r="V29" s="59"/>
      <c r="W29" s="59"/>
      <c r="X29" s="72"/>
    </row>
    <row r="30" spans="1:24" ht="23.25">
      <c r="A30" s="193"/>
      <c r="B30" s="162">
        <v>2</v>
      </c>
      <c r="C30" s="320" t="s">
        <v>140</v>
      </c>
      <c r="D30" s="164">
        <v>614200</v>
      </c>
      <c r="E30" s="150">
        <f aca="true" t="shared" si="6" ref="E30:X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150">
        <f t="shared" si="6"/>
        <v>0</v>
      </c>
      <c r="M30" s="150">
        <f t="shared" si="6"/>
        <v>0</v>
      </c>
      <c r="N30" s="150">
        <f t="shared" si="6"/>
        <v>0</v>
      </c>
      <c r="O30" s="212">
        <f t="shared" si="6"/>
        <v>0</v>
      </c>
      <c r="P30" s="197">
        <f t="shared" si="6"/>
        <v>0</v>
      </c>
      <c r="Q30" s="149">
        <f t="shared" si="6"/>
        <v>0</v>
      </c>
      <c r="R30" s="149">
        <f t="shared" si="6"/>
        <v>0</v>
      </c>
      <c r="S30" s="149">
        <f t="shared" si="6"/>
        <v>0</v>
      </c>
      <c r="T30" s="149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24" ht="23.25">
      <c r="A31" s="193"/>
      <c r="B31" s="162"/>
      <c r="C31" s="320"/>
      <c r="D31" s="164"/>
      <c r="E31" s="149"/>
      <c r="F31" s="149"/>
      <c r="G31" s="150">
        <f>H31+I31</f>
        <v>0</v>
      </c>
      <c r="H31" s="149"/>
      <c r="I31" s="150">
        <f>SUM(J31:O31)</f>
        <v>0</v>
      </c>
      <c r="J31" s="165"/>
      <c r="K31" s="165"/>
      <c r="L31" s="165"/>
      <c r="M31" s="165"/>
      <c r="N31" s="165"/>
      <c r="O31" s="165"/>
      <c r="P31" s="205"/>
      <c r="Q31" s="165"/>
      <c r="R31" s="165"/>
      <c r="S31" s="165"/>
      <c r="T31" s="165"/>
      <c r="U31" s="59"/>
      <c r="V31" s="59"/>
      <c r="W31" s="59"/>
      <c r="X31" s="72"/>
    </row>
    <row r="32" spans="1:24" ht="23.25">
      <c r="A32" s="193"/>
      <c r="B32" s="162">
        <v>3</v>
      </c>
      <c r="C32" s="300" t="s">
        <v>141</v>
      </c>
      <c r="D32" s="164">
        <v>614300</v>
      </c>
      <c r="E32" s="150">
        <f aca="true" t="shared" si="7" ref="E32:X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150">
        <f t="shared" si="7"/>
        <v>0</v>
      </c>
      <c r="M32" s="150">
        <f t="shared" si="7"/>
        <v>0</v>
      </c>
      <c r="N32" s="150">
        <f t="shared" si="7"/>
        <v>0</v>
      </c>
      <c r="O32" s="212">
        <f t="shared" si="7"/>
        <v>0</v>
      </c>
      <c r="P32" s="197">
        <f t="shared" si="7"/>
        <v>0</v>
      </c>
      <c r="Q32" s="149">
        <f t="shared" si="7"/>
        <v>0</v>
      </c>
      <c r="R32" s="149">
        <f t="shared" si="7"/>
        <v>0</v>
      </c>
      <c r="S32" s="149">
        <f t="shared" si="7"/>
        <v>0</v>
      </c>
      <c r="T32" s="149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>
      <c r="A33" s="193"/>
      <c r="B33" s="162"/>
      <c r="C33" s="320"/>
      <c r="D33" s="164"/>
      <c r="E33" s="149"/>
      <c r="F33" s="149"/>
      <c r="G33" s="150">
        <f t="shared" si="2"/>
        <v>0</v>
      </c>
      <c r="H33" s="149"/>
      <c r="I33" s="150">
        <f aca="true" t="shared" si="8" ref="I33:I42">SUM(J33:O33)</f>
        <v>0</v>
      </c>
      <c r="J33" s="149"/>
      <c r="K33" s="149"/>
      <c r="L33" s="149"/>
      <c r="M33" s="149"/>
      <c r="N33" s="149"/>
      <c r="O33" s="149"/>
      <c r="P33" s="205"/>
      <c r="Q33" s="165"/>
      <c r="R33" s="165"/>
      <c r="S33" s="165"/>
      <c r="T33" s="165"/>
      <c r="U33" s="59"/>
      <c r="V33" s="59"/>
      <c r="W33" s="59"/>
      <c r="X33" s="72"/>
    </row>
    <row r="34" spans="1:24" ht="23.25">
      <c r="A34" s="193"/>
      <c r="B34" s="162"/>
      <c r="C34" s="320"/>
      <c r="D34" s="164"/>
      <c r="E34" s="149"/>
      <c r="F34" s="149"/>
      <c r="G34" s="150">
        <f t="shared" si="2"/>
        <v>0</v>
      </c>
      <c r="H34" s="149"/>
      <c r="I34" s="150">
        <f t="shared" si="8"/>
        <v>0</v>
      </c>
      <c r="J34" s="149"/>
      <c r="K34" s="149"/>
      <c r="L34" s="149"/>
      <c r="M34" s="149"/>
      <c r="N34" s="149"/>
      <c r="O34" s="149"/>
      <c r="P34" s="205"/>
      <c r="Q34" s="165"/>
      <c r="R34" s="165"/>
      <c r="S34" s="165"/>
      <c r="T34" s="165"/>
      <c r="U34" s="59"/>
      <c r="V34" s="59"/>
      <c r="W34" s="59"/>
      <c r="X34" s="72"/>
    </row>
    <row r="35" spans="1:24" ht="23.25">
      <c r="A35" s="193"/>
      <c r="B35" s="162"/>
      <c r="C35" s="320"/>
      <c r="D35" s="164"/>
      <c r="E35" s="149"/>
      <c r="F35" s="149"/>
      <c r="G35" s="150">
        <f t="shared" si="2"/>
        <v>0</v>
      </c>
      <c r="H35" s="149"/>
      <c r="I35" s="150">
        <f t="shared" si="8"/>
        <v>0</v>
      </c>
      <c r="J35" s="149"/>
      <c r="K35" s="149"/>
      <c r="L35" s="149"/>
      <c r="M35" s="149"/>
      <c r="N35" s="149"/>
      <c r="O35" s="149"/>
      <c r="P35" s="205"/>
      <c r="Q35" s="165"/>
      <c r="R35" s="165"/>
      <c r="S35" s="165"/>
      <c r="T35" s="165"/>
      <c r="U35" s="59"/>
      <c r="V35" s="59"/>
      <c r="W35" s="59"/>
      <c r="X35" s="72"/>
    </row>
    <row r="36" spans="1:24" ht="23.25">
      <c r="A36" s="193"/>
      <c r="B36" s="162"/>
      <c r="C36" s="302"/>
      <c r="D36" s="164"/>
      <c r="E36" s="149"/>
      <c r="F36" s="149"/>
      <c r="G36" s="150">
        <f t="shared" si="2"/>
        <v>0</v>
      </c>
      <c r="H36" s="149"/>
      <c r="I36" s="150">
        <f t="shared" si="8"/>
        <v>0</v>
      </c>
      <c r="J36" s="149"/>
      <c r="K36" s="149"/>
      <c r="L36" s="149"/>
      <c r="M36" s="149"/>
      <c r="N36" s="149"/>
      <c r="O36" s="149"/>
      <c r="P36" s="205"/>
      <c r="Q36" s="165"/>
      <c r="R36" s="165"/>
      <c r="S36" s="165"/>
      <c r="T36" s="165"/>
      <c r="U36" s="59"/>
      <c r="V36" s="59"/>
      <c r="W36" s="59"/>
      <c r="X36" s="72"/>
    </row>
    <row r="37" spans="1:24" ht="23.25">
      <c r="A37" s="193"/>
      <c r="B37" s="162"/>
      <c r="C37" s="320"/>
      <c r="D37" s="164"/>
      <c r="E37" s="149"/>
      <c r="F37" s="149"/>
      <c r="G37" s="150">
        <f t="shared" si="2"/>
        <v>0</v>
      </c>
      <c r="H37" s="149"/>
      <c r="I37" s="150">
        <f t="shared" si="8"/>
        <v>0</v>
      </c>
      <c r="J37" s="149"/>
      <c r="K37" s="149"/>
      <c r="L37" s="149"/>
      <c r="M37" s="149"/>
      <c r="N37" s="149"/>
      <c r="O37" s="149"/>
      <c r="P37" s="205"/>
      <c r="Q37" s="165"/>
      <c r="R37" s="165"/>
      <c r="S37" s="165"/>
      <c r="T37" s="165"/>
      <c r="U37" s="59"/>
      <c r="V37" s="59"/>
      <c r="W37" s="59"/>
      <c r="X37" s="72"/>
    </row>
    <row r="38" spans="1:24" ht="23.25">
      <c r="A38" s="193"/>
      <c r="B38" s="162"/>
      <c r="C38" s="320"/>
      <c r="D38" s="164"/>
      <c r="E38" s="149"/>
      <c r="F38" s="149"/>
      <c r="G38" s="150">
        <f t="shared" si="2"/>
        <v>0</v>
      </c>
      <c r="H38" s="149"/>
      <c r="I38" s="150">
        <f t="shared" si="8"/>
        <v>0</v>
      </c>
      <c r="J38" s="149"/>
      <c r="K38" s="149"/>
      <c r="L38" s="149"/>
      <c r="M38" s="149"/>
      <c r="N38" s="149"/>
      <c r="O38" s="149"/>
      <c r="P38" s="205"/>
      <c r="Q38" s="165"/>
      <c r="R38" s="165"/>
      <c r="S38" s="165"/>
      <c r="T38" s="165"/>
      <c r="U38" s="59"/>
      <c r="V38" s="59"/>
      <c r="W38" s="59"/>
      <c r="X38" s="72"/>
    </row>
    <row r="39" spans="1:24" ht="23.25">
      <c r="A39" s="193"/>
      <c r="B39" s="151"/>
      <c r="C39" s="320"/>
      <c r="D39" s="153"/>
      <c r="E39" s="149"/>
      <c r="F39" s="149"/>
      <c r="G39" s="150">
        <f t="shared" si="2"/>
        <v>0</v>
      </c>
      <c r="H39" s="149"/>
      <c r="I39" s="150">
        <f t="shared" si="8"/>
        <v>0</v>
      </c>
      <c r="J39" s="149"/>
      <c r="K39" s="149"/>
      <c r="L39" s="149"/>
      <c r="M39" s="149"/>
      <c r="N39" s="149"/>
      <c r="O39" s="149"/>
      <c r="P39" s="206"/>
      <c r="Q39" s="166"/>
      <c r="R39" s="166"/>
      <c r="S39" s="166"/>
      <c r="T39" s="166"/>
      <c r="U39" s="57"/>
      <c r="V39" s="57"/>
      <c r="W39" s="57"/>
      <c r="X39" s="70"/>
    </row>
    <row r="40" spans="1:24" ht="23.25">
      <c r="A40" s="193"/>
      <c r="B40" s="162"/>
      <c r="C40" s="320"/>
      <c r="D40" s="164"/>
      <c r="E40" s="149"/>
      <c r="F40" s="149"/>
      <c r="G40" s="150">
        <f t="shared" si="2"/>
        <v>0</v>
      </c>
      <c r="H40" s="149"/>
      <c r="I40" s="150">
        <f t="shared" si="8"/>
        <v>0</v>
      </c>
      <c r="J40" s="149"/>
      <c r="K40" s="149"/>
      <c r="L40" s="149"/>
      <c r="M40" s="149"/>
      <c r="N40" s="149"/>
      <c r="O40" s="149"/>
      <c r="P40" s="205"/>
      <c r="Q40" s="165"/>
      <c r="R40" s="165"/>
      <c r="S40" s="165"/>
      <c r="T40" s="165"/>
      <c r="U40" s="59"/>
      <c r="V40" s="59"/>
      <c r="W40" s="59"/>
      <c r="X40" s="72"/>
    </row>
    <row r="41" spans="1:24" ht="23.25">
      <c r="A41" s="193"/>
      <c r="B41" s="162"/>
      <c r="C41" s="320"/>
      <c r="D41" s="164"/>
      <c r="E41" s="149"/>
      <c r="F41" s="149"/>
      <c r="G41" s="150">
        <f t="shared" si="2"/>
        <v>0</v>
      </c>
      <c r="H41" s="149"/>
      <c r="I41" s="150">
        <f t="shared" si="8"/>
        <v>0</v>
      </c>
      <c r="J41" s="149"/>
      <c r="K41" s="149"/>
      <c r="L41" s="149"/>
      <c r="M41" s="149"/>
      <c r="N41" s="149"/>
      <c r="O41" s="149"/>
      <c r="P41" s="205"/>
      <c r="Q41" s="165"/>
      <c r="R41" s="165"/>
      <c r="S41" s="165"/>
      <c r="T41" s="165"/>
      <c r="U41" s="59"/>
      <c r="V41" s="59"/>
      <c r="W41" s="59"/>
      <c r="X41" s="72"/>
    </row>
    <row r="42" spans="1:24" ht="23.25">
      <c r="A42" s="193"/>
      <c r="B42" s="151"/>
      <c r="C42" s="320"/>
      <c r="D42" s="153"/>
      <c r="E42" s="166"/>
      <c r="F42" s="166"/>
      <c r="G42" s="150">
        <f t="shared" si="2"/>
        <v>0</v>
      </c>
      <c r="H42" s="149"/>
      <c r="I42" s="150">
        <f t="shared" si="8"/>
        <v>0</v>
      </c>
      <c r="J42" s="149"/>
      <c r="K42" s="149"/>
      <c r="L42" s="149"/>
      <c r="M42" s="149"/>
      <c r="N42" s="149"/>
      <c r="O42" s="149"/>
      <c r="P42" s="206"/>
      <c r="Q42" s="166"/>
      <c r="R42" s="166"/>
      <c r="S42" s="166"/>
      <c r="T42" s="166"/>
      <c r="U42" s="57"/>
      <c r="V42" s="57"/>
      <c r="W42" s="57"/>
      <c r="X42" s="70"/>
    </row>
    <row r="43" spans="1:24" ht="23.25">
      <c r="A43" s="193"/>
      <c r="B43" s="162">
        <v>4</v>
      </c>
      <c r="C43" s="320" t="s">
        <v>142</v>
      </c>
      <c r="D43" s="164">
        <v>614700</v>
      </c>
      <c r="E43" s="150">
        <f aca="true" t="shared" si="9" ref="E43:X43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150">
        <f t="shared" si="9"/>
        <v>0</v>
      </c>
      <c r="M43" s="150">
        <f t="shared" si="9"/>
        <v>0</v>
      </c>
      <c r="N43" s="150">
        <f t="shared" si="9"/>
        <v>0</v>
      </c>
      <c r="O43" s="212">
        <f t="shared" si="9"/>
        <v>0</v>
      </c>
      <c r="P43" s="197">
        <f t="shared" si="9"/>
        <v>0</v>
      </c>
      <c r="Q43" s="149">
        <f t="shared" si="9"/>
        <v>0</v>
      </c>
      <c r="R43" s="149">
        <f t="shared" si="9"/>
        <v>0</v>
      </c>
      <c r="S43" s="149">
        <f t="shared" si="9"/>
        <v>0</v>
      </c>
      <c r="T43" s="149">
        <f t="shared" si="9"/>
        <v>0</v>
      </c>
      <c r="U43" s="55">
        <f t="shared" si="9"/>
        <v>0</v>
      </c>
      <c r="V43" s="55">
        <f t="shared" si="9"/>
        <v>0</v>
      </c>
      <c r="W43" s="55">
        <f t="shared" si="9"/>
        <v>0</v>
      </c>
      <c r="X43" s="70">
        <f t="shared" si="9"/>
        <v>0</v>
      </c>
    </row>
    <row r="44" spans="1:24" ht="23.25">
      <c r="A44" s="193"/>
      <c r="B44" s="162"/>
      <c r="C44" s="320"/>
      <c r="D44" s="164"/>
      <c r="E44" s="149"/>
      <c r="F44" s="149"/>
      <c r="G44" s="150">
        <f t="shared" si="2"/>
        <v>0</v>
      </c>
      <c r="H44" s="149"/>
      <c r="I44" s="150">
        <f>SUM(J44:O44)</f>
        <v>0</v>
      </c>
      <c r="J44" s="149"/>
      <c r="K44" s="149"/>
      <c r="L44" s="149"/>
      <c r="M44" s="149"/>
      <c r="N44" s="149"/>
      <c r="O44" s="149"/>
      <c r="P44" s="205"/>
      <c r="Q44" s="165"/>
      <c r="R44" s="165"/>
      <c r="S44" s="165"/>
      <c r="T44" s="165"/>
      <c r="U44" s="59"/>
      <c r="V44" s="59"/>
      <c r="W44" s="59"/>
      <c r="X44" s="72"/>
    </row>
    <row r="45" spans="1:24" ht="23.25">
      <c r="A45" s="193"/>
      <c r="B45" s="162"/>
      <c r="C45" s="320"/>
      <c r="D45" s="164"/>
      <c r="E45" s="149"/>
      <c r="F45" s="149"/>
      <c r="G45" s="150">
        <f t="shared" si="2"/>
        <v>0</v>
      </c>
      <c r="H45" s="149"/>
      <c r="I45" s="150">
        <f>SUM(J45:O45)</f>
        <v>0</v>
      </c>
      <c r="J45" s="149"/>
      <c r="K45" s="149"/>
      <c r="L45" s="149"/>
      <c r="M45" s="149"/>
      <c r="N45" s="149"/>
      <c r="O45" s="149"/>
      <c r="P45" s="205"/>
      <c r="Q45" s="165"/>
      <c r="R45" s="165"/>
      <c r="S45" s="165"/>
      <c r="T45" s="165"/>
      <c r="U45" s="59"/>
      <c r="V45" s="59"/>
      <c r="W45" s="59"/>
      <c r="X45" s="72"/>
    </row>
    <row r="46" spans="1:24" ht="23.25">
      <c r="A46" s="193"/>
      <c r="B46" s="162">
        <v>5</v>
      </c>
      <c r="C46" s="320" t="s">
        <v>143</v>
      </c>
      <c r="D46" s="164">
        <v>614800</v>
      </c>
      <c r="E46" s="150">
        <f aca="true" t="shared" si="10" ref="E46:X46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150">
        <f t="shared" si="10"/>
        <v>0</v>
      </c>
      <c r="M46" s="150">
        <f t="shared" si="10"/>
        <v>0</v>
      </c>
      <c r="N46" s="150">
        <f t="shared" si="10"/>
        <v>0</v>
      </c>
      <c r="O46" s="212">
        <f t="shared" si="10"/>
        <v>0</v>
      </c>
      <c r="P46" s="197">
        <f t="shared" si="10"/>
        <v>0</v>
      </c>
      <c r="Q46" s="149">
        <f t="shared" si="10"/>
        <v>0</v>
      </c>
      <c r="R46" s="149">
        <f t="shared" si="10"/>
        <v>0</v>
      </c>
      <c r="S46" s="149">
        <f t="shared" si="10"/>
        <v>0</v>
      </c>
      <c r="T46" s="149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>
      <c r="A47" s="193"/>
      <c r="B47" s="162"/>
      <c r="C47" s="320"/>
      <c r="D47" s="164"/>
      <c r="E47" s="149"/>
      <c r="F47" s="149"/>
      <c r="G47" s="150">
        <f t="shared" si="2"/>
        <v>0</v>
      </c>
      <c r="H47" s="149"/>
      <c r="I47" s="150">
        <f>SUM(J47:O47)</f>
        <v>0</v>
      </c>
      <c r="J47" s="149"/>
      <c r="K47" s="149"/>
      <c r="L47" s="149"/>
      <c r="M47" s="149"/>
      <c r="N47" s="149"/>
      <c r="O47" s="149"/>
      <c r="P47" s="205"/>
      <c r="Q47" s="165"/>
      <c r="R47" s="165"/>
      <c r="S47" s="165"/>
      <c r="T47" s="165"/>
      <c r="U47" s="59"/>
      <c r="V47" s="59"/>
      <c r="W47" s="59"/>
      <c r="X47" s="72"/>
    </row>
    <row r="48" spans="1:24" ht="23.25">
      <c r="A48" s="193"/>
      <c r="B48" s="162">
        <v>6</v>
      </c>
      <c r="C48" s="320" t="s">
        <v>144</v>
      </c>
      <c r="D48" s="164">
        <v>614900</v>
      </c>
      <c r="E48" s="150">
        <f aca="true" t="shared" si="11" ref="E48:X48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150">
        <f t="shared" si="11"/>
        <v>0</v>
      </c>
      <c r="M48" s="150">
        <f t="shared" si="11"/>
        <v>0</v>
      </c>
      <c r="N48" s="150">
        <f t="shared" si="11"/>
        <v>0</v>
      </c>
      <c r="O48" s="212">
        <f t="shared" si="11"/>
        <v>0</v>
      </c>
      <c r="P48" s="197">
        <f t="shared" si="11"/>
        <v>0</v>
      </c>
      <c r="Q48" s="149">
        <f t="shared" si="11"/>
        <v>0</v>
      </c>
      <c r="R48" s="149">
        <f t="shared" si="11"/>
        <v>0</v>
      </c>
      <c r="S48" s="149">
        <f t="shared" si="11"/>
        <v>0</v>
      </c>
      <c r="T48" s="149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4" ht="24" thickBot="1">
      <c r="A49" s="193"/>
      <c r="B49" s="284"/>
      <c r="C49" s="327"/>
      <c r="D49" s="284"/>
      <c r="E49" s="287"/>
      <c r="F49" s="287"/>
      <c r="G49" s="273">
        <f t="shared" si="2"/>
        <v>0</v>
      </c>
      <c r="H49" s="287"/>
      <c r="I49" s="273">
        <f>SUM(J49:O49)</f>
        <v>0</v>
      </c>
      <c r="J49" s="287"/>
      <c r="K49" s="287"/>
      <c r="L49" s="287"/>
      <c r="M49" s="287"/>
      <c r="N49" s="287"/>
      <c r="O49" s="287"/>
      <c r="P49" s="286"/>
      <c r="Q49" s="287"/>
      <c r="R49" s="287"/>
      <c r="S49" s="287"/>
      <c r="T49" s="287"/>
      <c r="U49" s="288"/>
      <c r="V49" s="288"/>
      <c r="W49" s="288"/>
      <c r="X49" s="289"/>
    </row>
    <row r="50" spans="1:24" ht="46.5" thickBot="1">
      <c r="A50" s="193"/>
      <c r="B50" s="278" t="s">
        <v>9</v>
      </c>
      <c r="C50" s="322" t="s">
        <v>145</v>
      </c>
      <c r="D50" s="280">
        <v>615000</v>
      </c>
      <c r="E50" s="269">
        <f>E51+E54</f>
        <v>0</v>
      </c>
      <c r="F50" s="269">
        <f aca="true" t="shared" si="12" ref="F50:X50">F51+F54</f>
        <v>0</v>
      </c>
      <c r="G50" s="269">
        <f t="shared" si="12"/>
        <v>0</v>
      </c>
      <c r="H50" s="269">
        <f t="shared" si="12"/>
        <v>0</v>
      </c>
      <c r="I50" s="269">
        <f t="shared" si="12"/>
        <v>0</v>
      </c>
      <c r="J50" s="269">
        <f t="shared" si="12"/>
        <v>0</v>
      </c>
      <c r="K50" s="269">
        <f t="shared" si="12"/>
        <v>0</v>
      </c>
      <c r="L50" s="269">
        <f t="shared" si="12"/>
        <v>0</v>
      </c>
      <c r="M50" s="269">
        <f t="shared" si="12"/>
        <v>0</v>
      </c>
      <c r="N50" s="269">
        <f t="shared" si="12"/>
        <v>0</v>
      </c>
      <c r="O50" s="270">
        <f t="shared" si="12"/>
        <v>0</v>
      </c>
      <c r="P50" s="290">
        <f t="shared" si="12"/>
        <v>0</v>
      </c>
      <c r="Q50" s="291">
        <f t="shared" si="12"/>
        <v>0</v>
      </c>
      <c r="R50" s="291">
        <f t="shared" si="12"/>
        <v>0</v>
      </c>
      <c r="S50" s="291">
        <f t="shared" si="12"/>
        <v>0</v>
      </c>
      <c r="T50" s="291">
        <f t="shared" si="12"/>
        <v>0</v>
      </c>
      <c r="U50" s="292">
        <f t="shared" si="12"/>
        <v>0</v>
      </c>
      <c r="V50" s="292">
        <f t="shared" si="12"/>
        <v>0</v>
      </c>
      <c r="W50" s="292">
        <f t="shared" si="12"/>
        <v>0</v>
      </c>
      <c r="X50" s="293">
        <f t="shared" si="12"/>
        <v>0</v>
      </c>
    </row>
    <row r="51" spans="1:24" ht="46.5">
      <c r="A51" s="193"/>
      <c r="B51" s="159">
        <v>1</v>
      </c>
      <c r="C51" s="317" t="s">
        <v>146</v>
      </c>
      <c r="D51" s="208">
        <v>615100</v>
      </c>
      <c r="E51" s="213">
        <f>SUM(E52:E53)</f>
        <v>0</v>
      </c>
      <c r="F51" s="213">
        <f aca="true" t="shared" si="13" ref="F51:X51">SUM(F52:F53)</f>
        <v>0</v>
      </c>
      <c r="G51" s="213">
        <f t="shared" si="13"/>
        <v>0</v>
      </c>
      <c r="H51" s="213">
        <f t="shared" si="13"/>
        <v>0</v>
      </c>
      <c r="I51" s="213">
        <f t="shared" si="13"/>
        <v>0</v>
      </c>
      <c r="J51" s="213">
        <f t="shared" si="13"/>
        <v>0</v>
      </c>
      <c r="K51" s="213">
        <f t="shared" si="13"/>
        <v>0</v>
      </c>
      <c r="L51" s="213">
        <f t="shared" si="13"/>
        <v>0</v>
      </c>
      <c r="M51" s="213">
        <f t="shared" si="13"/>
        <v>0</v>
      </c>
      <c r="N51" s="213">
        <f t="shared" si="13"/>
        <v>0</v>
      </c>
      <c r="O51" s="214">
        <f t="shared" si="13"/>
        <v>0</v>
      </c>
      <c r="P51" s="204">
        <f t="shared" si="13"/>
        <v>0</v>
      </c>
      <c r="Q51" s="161">
        <f t="shared" si="13"/>
        <v>0</v>
      </c>
      <c r="R51" s="161">
        <f t="shared" si="13"/>
        <v>0</v>
      </c>
      <c r="S51" s="161">
        <f t="shared" si="13"/>
        <v>0</v>
      </c>
      <c r="T51" s="161">
        <f t="shared" si="13"/>
        <v>0</v>
      </c>
      <c r="U51" s="113">
        <f t="shared" si="13"/>
        <v>0</v>
      </c>
      <c r="V51" s="113">
        <f t="shared" si="13"/>
        <v>0</v>
      </c>
      <c r="W51" s="113">
        <f t="shared" si="13"/>
        <v>0</v>
      </c>
      <c r="X51" s="114">
        <f t="shared" si="13"/>
        <v>0</v>
      </c>
    </row>
    <row r="52" spans="1:24" ht="23.25">
      <c r="A52" s="193"/>
      <c r="B52" s="162"/>
      <c r="C52" s="320"/>
      <c r="D52" s="164"/>
      <c r="E52" s="167"/>
      <c r="F52" s="167"/>
      <c r="G52" s="168">
        <f t="shared" si="2"/>
        <v>0</v>
      </c>
      <c r="H52" s="167"/>
      <c r="I52" s="168">
        <f>SUM(J52:O52)</f>
        <v>0</v>
      </c>
      <c r="J52" s="167"/>
      <c r="K52" s="167"/>
      <c r="L52" s="167"/>
      <c r="M52" s="167"/>
      <c r="N52" s="167"/>
      <c r="O52" s="167"/>
      <c r="P52" s="205"/>
      <c r="Q52" s="165"/>
      <c r="R52" s="165"/>
      <c r="S52" s="165"/>
      <c r="T52" s="165"/>
      <c r="U52" s="59"/>
      <c r="V52" s="59"/>
      <c r="W52" s="59"/>
      <c r="X52" s="72"/>
    </row>
    <row r="53" spans="1:24" ht="23.25">
      <c r="A53" s="193"/>
      <c r="B53" s="162"/>
      <c r="C53" s="320"/>
      <c r="D53" s="164"/>
      <c r="E53" s="167"/>
      <c r="F53" s="167"/>
      <c r="G53" s="168">
        <f t="shared" si="2"/>
        <v>0</v>
      </c>
      <c r="H53" s="167"/>
      <c r="I53" s="168">
        <f>SUM(J53:O53)</f>
        <v>0</v>
      </c>
      <c r="J53" s="167"/>
      <c r="K53" s="167"/>
      <c r="L53" s="167"/>
      <c r="M53" s="167"/>
      <c r="N53" s="167"/>
      <c r="O53" s="167"/>
      <c r="P53" s="205"/>
      <c r="Q53" s="165"/>
      <c r="R53" s="165"/>
      <c r="S53" s="165"/>
      <c r="T53" s="165"/>
      <c r="U53" s="59"/>
      <c r="V53" s="59"/>
      <c r="W53" s="59"/>
      <c r="X53" s="72"/>
    </row>
    <row r="54" spans="1:24" ht="46.5">
      <c r="A54" s="193"/>
      <c r="B54" s="162">
        <v>2</v>
      </c>
      <c r="C54" s="314" t="s">
        <v>147</v>
      </c>
      <c r="D54" s="164">
        <v>615200</v>
      </c>
      <c r="E54" s="170">
        <f aca="true" t="shared" si="14" ref="E54:X54">E55</f>
        <v>0</v>
      </c>
      <c r="F54" s="170">
        <f t="shared" si="14"/>
        <v>0</v>
      </c>
      <c r="G54" s="170">
        <f t="shared" si="14"/>
        <v>0</v>
      </c>
      <c r="H54" s="170">
        <f t="shared" si="14"/>
        <v>0</v>
      </c>
      <c r="I54" s="170">
        <f t="shared" si="14"/>
        <v>0</v>
      </c>
      <c r="J54" s="170">
        <f t="shared" si="14"/>
        <v>0</v>
      </c>
      <c r="K54" s="170">
        <f t="shared" si="14"/>
        <v>0</v>
      </c>
      <c r="L54" s="170">
        <f t="shared" si="14"/>
        <v>0</v>
      </c>
      <c r="M54" s="170">
        <f t="shared" si="14"/>
        <v>0</v>
      </c>
      <c r="N54" s="170">
        <f t="shared" si="14"/>
        <v>0</v>
      </c>
      <c r="O54" s="216">
        <f t="shared" si="14"/>
        <v>0</v>
      </c>
      <c r="P54" s="205">
        <f t="shared" si="14"/>
        <v>0</v>
      </c>
      <c r="Q54" s="165">
        <f t="shared" si="14"/>
        <v>0</v>
      </c>
      <c r="R54" s="165">
        <f t="shared" si="14"/>
        <v>0</v>
      </c>
      <c r="S54" s="165">
        <f t="shared" si="14"/>
        <v>0</v>
      </c>
      <c r="T54" s="165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4" ht="23.25">
      <c r="A55" s="193"/>
      <c r="B55" s="162"/>
      <c r="C55" s="169"/>
      <c r="D55" s="164"/>
      <c r="E55" s="167"/>
      <c r="F55" s="167"/>
      <c r="G55" s="168">
        <f t="shared" si="2"/>
        <v>0</v>
      </c>
      <c r="H55" s="167"/>
      <c r="I55" s="168">
        <f>SUM(J55:O55)</f>
        <v>0</v>
      </c>
      <c r="J55" s="167"/>
      <c r="K55" s="167"/>
      <c r="L55" s="167"/>
      <c r="M55" s="167"/>
      <c r="N55" s="167"/>
      <c r="O55" s="167"/>
      <c r="P55" s="205"/>
      <c r="Q55" s="165"/>
      <c r="R55" s="165"/>
      <c r="S55" s="165"/>
      <c r="T55" s="165"/>
      <c r="U55" s="59"/>
      <c r="V55" s="59"/>
      <c r="W55" s="59"/>
      <c r="X55" s="72"/>
    </row>
    <row r="56" spans="1:24" ht="24" thickBot="1">
      <c r="A56" s="193"/>
      <c r="B56" s="155" t="s">
        <v>10</v>
      </c>
      <c r="C56" s="307" t="s">
        <v>148</v>
      </c>
      <c r="D56" s="157">
        <v>616000</v>
      </c>
      <c r="E56" s="158">
        <f aca="true" t="shared" si="15" ref="E56:X56">E57</f>
        <v>0</v>
      </c>
      <c r="F56" s="158">
        <f t="shared" si="15"/>
        <v>0</v>
      </c>
      <c r="G56" s="158">
        <f t="shared" si="15"/>
        <v>0</v>
      </c>
      <c r="H56" s="158">
        <f t="shared" si="15"/>
        <v>0</v>
      </c>
      <c r="I56" s="158">
        <f t="shared" si="15"/>
        <v>0</v>
      </c>
      <c r="J56" s="158">
        <f t="shared" si="15"/>
        <v>0</v>
      </c>
      <c r="K56" s="158">
        <f t="shared" si="15"/>
        <v>0</v>
      </c>
      <c r="L56" s="158">
        <f t="shared" si="15"/>
        <v>0</v>
      </c>
      <c r="M56" s="158">
        <f t="shared" si="15"/>
        <v>0</v>
      </c>
      <c r="N56" s="158">
        <f t="shared" si="15"/>
        <v>0</v>
      </c>
      <c r="O56" s="203">
        <f t="shared" si="15"/>
        <v>0</v>
      </c>
      <c r="P56" s="263">
        <f t="shared" si="15"/>
        <v>0</v>
      </c>
      <c r="Q56" s="258">
        <f t="shared" si="15"/>
        <v>0</v>
      </c>
      <c r="R56" s="258">
        <f t="shared" si="15"/>
        <v>0</v>
      </c>
      <c r="S56" s="258">
        <f t="shared" si="15"/>
        <v>0</v>
      </c>
      <c r="T56" s="258">
        <f t="shared" si="15"/>
        <v>0</v>
      </c>
      <c r="U56" s="264">
        <f t="shared" si="15"/>
        <v>0</v>
      </c>
      <c r="V56" s="264">
        <f t="shared" si="15"/>
        <v>0</v>
      </c>
      <c r="W56" s="264">
        <f t="shared" si="15"/>
        <v>0</v>
      </c>
      <c r="X56" s="265">
        <f t="shared" si="15"/>
        <v>0</v>
      </c>
    </row>
    <row r="57" spans="1:24" ht="23.25">
      <c r="A57" s="193"/>
      <c r="B57" s="171">
        <v>1</v>
      </c>
      <c r="C57" s="318" t="s">
        <v>149</v>
      </c>
      <c r="D57" s="218">
        <v>616200</v>
      </c>
      <c r="E57" s="219"/>
      <c r="F57" s="219"/>
      <c r="G57" s="220">
        <f t="shared" si="2"/>
        <v>0</v>
      </c>
      <c r="H57" s="219"/>
      <c r="I57" s="220">
        <f>SUM(J57:O57)</f>
        <v>0</v>
      </c>
      <c r="J57" s="219"/>
      <c r="K57" s="219"/>
      <c r="L57" s="219"/>
      <c r="M57" s="219"/>
      <c r="N57" s="219"/>
      <c r="O57" s="219"/>
      <c r="P57" s="217"/>
      <c r="Q57" s="173"/>
      <c r="R57" s="173"/>
      <c r="S57" s="173"/>
      <c r="T57" s="173"/>
      <c r="U57" s="68"/>
      <c r="V57" s="68"/>
      <c r="W57" s="68"/>
      <c r="X57" s="73"/>
    </row>
    <row r="58" spans="1:24" ht="46.5" thickBot="1">
      <c r="A58" s="193"/>
      <c r="B58" s="155" t="s">
        <v>11</v>
      </c>
      <c r="C58" s="307" t="s">
        <v>150</v>
      </c>
      <c r="D58" s="174"/>
      <c r="E58" s="158">
        <f aca="true" t="shared" si="16" ref="E58:X58">SUM(E59:E64)</f>
        <v>0</v>
      </c>
      <c r="F58" s="158">
        <f t="shared" si="16"/>
        <v>0</v>
      </c>
      <c r="G58" s="158">
        <f t="shared" si="16"/>
        <v>0</v>
      </c>
      <c r="H58" s="158">
        <f t="shared" si="16"/>
        <v>0</v>
      </c>
      <c r="I58" s="158">
        <f t="shared" si="16"/>
        <v>0</v>
      </c>
      <c r="J58" s="158">
        <f t="shared" si="16"/>
        <v>0</v>
      </c>
      <c r="K58" s="158">
        <f t="shared" si="16"/>
        <v>0</v>
      </c>
      <c r="L58" s="158">
        <f t="shared" si="16"/>
        <v>0</v>
      </c>
      <c r="M58" s="158">
        <f t="shared" si="16"/>
        <v>0</v>
      </c>
      <c r="N58" s="158">
        <f t="shared" si="16"/>
        <v>0</v>
      </c>
      <c r="O58" s="203">
        <f t="shared" si="16"/>
        <v>0</v>
      </c>
      <c r="P58" s="263">
        <f t="shared" si="16"/>
        <v>0</v>
      </c>
      <c r="Q58" s="258">
        <f t="shared" si="16"/>
        <v>0</v>
      </c>
      <c r="R58" s="258">
        <f t="shared" si="16"/>
        <v>0</v>
      </c>
      <c r="S58" s="258">
        <f t="shared" si="16"/>
        <v>0</v>
      </c>
      <c r="T58" s="258">
        <f t="shared" si="16"/>
        <v>0</v>
      </c>
      <c r="U58" s="264">
        <f t="shared" si="16"/>
        <v>0</v>
      </c>
      <c r="V58" s="264">
        <f t="shared" si="16"/>
        <v>0</v>
      </c>
      <c r="W58" s="264">
        <f t="shared" si="16"/>
        <v>0</v>
      </c>
      <c r="X58" s="265">
        <f t="shared" si="16"/>
        <v>0</v>
      </c>
    </row>
    <row r="59" spans="1:24" ht="46.5">
      <c r="A59" s="193"/>
      <c r="B59" s="175">
        <v>1</v>
      </c>
      <c r="C59" s="312" t="s">
        <v>151</v>
      </c>
      <c r="D59" s="223">
        <v>821100</v>
      </c>
      <c r="E59" s="219"/>
      <c r="F59" s="219"/>
      <c r="G59" s="220">
        <f t="shared" si="2"/>
        <v>0</v>
      </c>
      <c r="H59" s="219"/>
      <c r="I59" s="220">
        <f aca="true" t="shared" si="17" ref="I59:I64">SUM(J59:O59)</f>
        <v>0</v>
      </c>
      <c r="J59" s="149"/>
      <c r="K59" s="219"/>
      <c r="L59" s="219"/>
      <c r="M59" s="219"/>
      <c r="N59" s="219"/>
      <c r="O59" s="219"/>
      <c r="P59" s="222"/>
      <c r="Q59" s="177"/>
      <c r="R59" s="177"/>
      <c r="S59" s="177"/>
      <c r="T59" s="177"/>
      <c r="U59" s="61"/>
      <c r="V59" s="61"/>
      <c r="W59" s="61"/>
      <c r="X59" s="74"/>
    </row>
    <row r="60" spans="1:24" ht="23.25">
      <c r="A60" s="193"/>
      <c r="B60" s="151">
        <v>2</v>
      </c>
      <c r="C60" s="297" t="s">
        <v>152</v>
      </c>
      <c r="D60" s="151">
        <v>821200</v>
      </c>
      <c r="E60" s="167"/>
      <c r="F60" s="167"/>
      <c r="G60" s="168">
        <f t="shared" si="2"/>
        <v>0</v>
      </c>
      <c r="H60" s="167"/>
      <c r="I60" s="168">
        <f t="shared" si="17"/>
        <v>0</v>
      </c>
      <c r="J60" s="149"/>
      <c r="K60" s="167"/>
      <c r="L60" s="167"/>
      <c r="M60" s="167"/>
      <c r="N60" s="167"/>
      <c r="O60" s="167"/>
      <c r="P60" s="197"/>
      <c r="Q60" s="149"/>
      <c r="R60" s="149"/>
      <c r="S60" s="149"/>
      <c r="T60" s="149"/>
      <c r="U60" s="55"/>
      <c r="V60" s="55"/>
      <c r="W60" s="55"/>
      <c r="X60" s="70"/>
    </row>
    <row r="61" spans="1:24" ht="23.25">
      <c r="A61" s="193"/>
      <c r="B61" s="151">
        <v>3</v>
      </c>
      <c r="C61" s="297" t="s">
        <v>153</v>
      </c>
      <c r="D61" s="151">
        <v>821300</v>
      </c>
      <c r="E61" s="167"/>
      <c r="F61" s="167"/>
      <c r="G61" s="168">
        <f t="shared" si="2"/>
        <v>0</v>
      </c>
      <c r="H61" s="167"/>
      <c r="I61" s="168">
        <f t="shared" si="17"/>
        <v>0</v>
      </c>
      <c r="J61" s="149"/>
      <c r="K61" s="167"/>
      <c r="L61" s="167"/>
      <c r="M61" s="167"/>
      <c r="N61" s="167"/>
      <c r="O61" s="167"/>
      <c r="P61" s="197"/>
      <c r="Q61" s="149"/>
      <c r="R61" s="149"/>
      <c r="S61" s="149"/>
      <c r="T61" s="149"/>
      <c r="U61" s="55"/>
      <c r="V61" s="55"/>
      <c r="W61" s="55"/>
      <c r="X61" s="70"/>
    </row>
    <row r="62" spans="1:24" ht="23.25">
      <c r="A62" s="193"/>
      <c r="B62" s="151">
        <v>4</v>
      </c>
      <c r="C62" s="314" t="s">
        <v>154</v>
      </c>
      <c r="D62" s="151">
        <v>821400</v>
      </c>
      <c r="E62" s="167"/>
      <c r="F62" s="167"/>
      <c r="G62" s="168">
        <f t="shared" si="2"/>
        <v>0</v>
      </c>
      <c r="H62" s="167"/>
      <c r="I62" s="168">
        <f t="shared" si="17"/>
        <v>0</v>
      </c>
      <c r="J62" s="149"/>
      <c r="K62" s="167"/>
      <c r="L62" s="167"/>
      <c r="M62" s="167"/>
      <c r="N62" s="167"/>
      <c r="O62" s="167"/>
      <c r="P62" s="197"/>
      <c r="Q62" s="149"/>
      <c r="R62" s="149"/>
      <c r="S62" s="149"/>
      <c r="T62" s="149"/>
      <c r="U62" s="55"/>
      <c r="V62" s="55"/>
      <c r="W62" s="55"/>
      <c r="X62" s="70"/>
    </row>
    <row r="63" spans="1:24" ht="23.25">
      <c r="A63" s="193"/>
      <c r="B63" s="151">
        <v>5</v>
      </c>
      <c r="C63" s="314" t="s">
        <v>155</v>
      </c>
      <c r="D63" s="151">
        <v>821500</v>
      </c>
      <c r="E63" s="167"/>
      <c r="F63" s="167"/>
      <c r="G63" s="168">
        <f t="shared" si="2"/>
        <v>0</v>
      </c>
      <c r="H63" s="167"/>
      <c r="I63" s="168">
        <f t="shared" si="17"/>
        <v>0</v>
      </c>
      <c r="J63" s="149"/>
      <c r="K63" s="167"/>
      <c r="L63" s="167"/>
      <c r="M63" s="167"/>
      <c r="N63" s="167"/>
      <c r="O63" s="167"/>
      <c r="P63" s="197"/>
      <c r="Q63" s="149"/>
      <c r="R63" s="149"/>
      <c r="S63" s="149"/>
      <c r="T63" s="149"/>
      <c r="U63" s="55"/>
      <c r="V63" s="55"/>
      <c r="W63" s="55"/>
      <c r="X63" s="70"/>
    </row>
    <row r="64" spans="1:25" ht="46.5">
      <c r="A64" s="193"/>
      <c r="B64" s="151">
        <v>6</v>
      </c>
      <c r="C64" s="314" t="s">
        <v>156</v>
      </c>
      <c r="D64" s="151">
        <v>821600</v>
      </c>
      <c r="E64" s="167"/>
      <c r="F64" s="167"/>
      <c r="G64" s="168">
        <f t="shared" si="2"/>
        <v>0</v>
      </c>
      <c r="H64" s="167"/>
      <c r="I64" s="168">
        <f t="shared" si="17"/>
        <v>0</v>
      </c>
      <c r="J64" s="149"/>
      <c r="K64" s="167"/>
      <c r="L64" s="167"/>
      <c r="M64" s="167"/>
      <c r="N64" s="167"/>
      <c r="O64" s="167"/>
      <c r="P64" s="197"/>
      <c r="Q64" s="149"/>
      <c r="R64" s="149"/>
      <c r="S64" s="149"/>
      <c r="T64" s="149"/>
      <c r="U64" s="55"/>
      <c r="V64" s="55"/>
      <c r="W64" s="55"/>
      <c r="X64" s="70"/>
      <c r="Y64" s="6"/>
    </row>
    <row r="65" spans="1:25" ht="46.5" thickBot="1">
      <c r="A65" s="194"/>
      <c r="B65" s="155"/>
      <c r="C65" s="307" t="s">
        <v>176</v>
      </c>
      <c r="D65" s="174"/>
      <c r="E65" s="158">
        <f aca="true" t="shared" si="18" ref="E65:X65">E14+E26+E50+E56+E58</f>
        <v>0</v>
      </c>
      <c r="F65" s="158">
        <f t="shared" si="18"/>
        <v>0</v>
      </c>
      <c r="G65" s="158">
        <f t="shared" si="18"/>
        <v>0</v>
      </c>
      <c r="H65" s="158">
        <f t="shared" si="18"/>
        <v>0</v>
      </c>
      <c r="I65" s="158">
        <f t="shared" si="18"/>
        <v>0</v>
      </c>
      <c r="J65" s="158">
        <f t="shared" si="18"/>
        <v>0</v>
      </c>
      <c r="K65" s="158">
        <f t="shared" si="18"/>
        <v>0</v>
      </c>
      <c r="L65" s="158">
        <f t="shared" si="18"/>
        <v>0</v>
      </c>
      <c r="M65" s="158">
        <f t="shared" si="18"/>
        <v>0</v>
      </c>
      <c r="N65" s="158">
        <f t="shared" si="18"/>
        <v>0</v>
      </c>
      <c r="O65" s="203">
        <f t="shared" si="18"/>
        <v>0</v>
      </c>
      <c r="P65" s="263">
        <f t="shared" si="18"/>
        <v>0</v>
      </c>
      <c r="Q65" s="258">
        <f t="shared" si="18"/>
        <v>0</v>
      </c>
      <c r="R65" s="258">
        <f t="shared" si="18"/>
        <v>0</v>
      </c>
      <c r="S65" s="258">
        <f t="shared" si="18"/>
        <v>0</v>
      </c>
      <c r="T65" s="258">
        <f t="shared" si="18"/>
        <v>0</v>
      </c>
      <c r="U65" s="264">
        <f t="shared" si="18"/>
        <v>0</v>
      </c>
      <c r="V65" s="264">
        <f t="shared" si="18"/>
        <v>0</v>
      </c>
      <c r="W65" s="264">
        <f t="shared" si="18"/>
        <v>0</v>
      </c>
      <c r="X65" s="265">
        <f t="shared" si="18"/>
        <v>0</v>
      </c>
      <c r="Y65" s="6"/>
    </row>
    <row r="66" spans="1:25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37"/>
      <c r="V66" s="137"/>
      <c r="W66" s="137"/>
      <c r="X66" s="137"/>
      <c r="Y66" s="6"/>
    </row>
    <row r="67" spans="1:25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37"/>
      <c r="V67" s="137"/>
      <c r="W67" s="137"/>
      <c r="X67" s="137"/>
      <c r="Y67" s="6"/>
    </row>
    <row r="68" spans="1:25" ht="15.75" customHeight="1">
      <c r="A68" s="143"/>
      <c r="B68" s="182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3"/>
      <c r="P68" s="373"/>
      <c r="Q68" s="373"/>
      <c r="R68" s="373"/>
      <c r="S68" s="373"/>
      <c r="T68" s="373"/>
      <c r="U68" s="138"/>
      <c r="V68" s="138"/>
      <c r="W68" s="138"/>
      <c r="X68" s="138"/>
      <c r="Y68" s="6"/>
    </row>
    <row r="69" spans="1:25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4"/>
      <c r="M69" s="184"/>
      <c r="N69" s="184"/>
      <c r="O69" s="183"/>
      <c r="P69" s="183"/>
      <c r="Q69" s="183"/>
      <c r="R69" s="183"/>
      <c r="S69" s="183"/>
      <c r="T69" s="183"/>
      <c r="U69" s="138"/>
      <c r="V69" s="139"/>
      <c r="W69" s="139"/>
      <c r="X69" s="139"/>
      <c r="Y69" s="6"/>
    </row>
    <row r="70" spans="1:25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319" t="s">
        <v>158</v>
      </c>
      <c r="N70" s="183"/>
      <c r="O70" s="183"/>
      <c r="P70" s="183"/>
      <c r="Q70" s="183"/>
      <c r="R70" s="183"/>
      <c r="S70" s="183"/>
      <c r="T70" s="183"/>
      <c r="U70" s="138"/>
      <c r="V70" s="138"/>
      <c r="W70" s="138"/>
      <c r="X70" s="138"/>
      <c r="Y70" s="6"/>
    </row>
    <row r="71" spans="2:25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26"/>
      <c r="T71" s="141"/>
      <c r="U71" s="141"/>
      <c r="V71" s="126"/>
      <c r="W71" s="142" t="s">
        <v>45</v>
      </c>
      <c r="X71" s="120"/>
      <c r="Y71" s="6"/>
    </row>
    <row r="72" spans="2:24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2:24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49" min="1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Amela Hasanbegovic</cp:lastModifiedBy>
  <cp:lastPrinted>2020-07-28T09:44:56Z</cp:lastPrinted>
  <dcterms:created xsi:type="dcterms:W3CDTF">2012-12-10T09:23:30Z</dcterms:created>
  <dcterms:modified xsi:type="dcterms:W3CDTF">2020-07-28T09:45:04Z</dcterms:modified>
  <cp:category/>
  <cp:version/>
  <cp:contentType/>
  <cp:contentStatus/>
</cp:coreProperties>
</file>